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kv.ad.kreis-slk.de\kvuser$\SLK-Home\fbeyer.KV\downloads\"/>
    </mc:Choice>
  </mc:AlternateContent>
  <xr:revisionPtr revIDLastSave="0" documentId="13_ncr:1_{3ED6E5D7-7ADA-4AA1-B9B7-B1B67412B301}" xr6:coauthVersionLast="47" xr6:coauthVersionMax="47" xr10:uidLastSave="{00000000-0000-0000-0000-000000000000}"/>
  <bookViews>
    <workbookView xWindow="-110" yWindow="-110" windowWidth="19420" windowHeight="10420" firstSheet="78" activeTab="83" xr2:uid="{00000000-000D-0000-FFFF-FFFF00000000}"/>
  </bookViews>
  <sheets>
    <sheet name="Februar 2019" sheetId="108" r:id="rId1"/>
    <sheet name="März 2019" sheetId="107" r:id="rId2"/>
    <sheet name="April 2019" sheetId="106" r:id="rId3"/>
    <sheet name="Mai 2019" sheetId="105" r:id="rId4"/>
    <sheet name="Juni 2019" sheetId="104" r:id="rId5"/>
    <sheet name="Juli 2019" sheetId="103" r:id="rId6"/>
    <sheet name="August 2019" sheetId="102" r:id="rId7"/>
    <sheet name="September 2019" sheetId="101" r:id="rId8"/>
    <sheet name="Oktober  2019" sheetId="100" r:id="rId9"/>
    <sheet name="November 2019" sheetId="99" r:id="rId10"/>
    <sheet name="Dezember 2019" sheetId="98" r:id="rId11"/>
    <sheet name="Januar 2020" sheetId="97" r:id="rId12"/>
    <sheet name="Februar 2020" sheetId="96" r:id="rId13"/>
    <sheet name="März 2020" sheetId="95" r:id="rId14"/>
    <sheet name="April 2020" sheetId="94" r:id="rId15"/>
    <sheet name="Mai 2020" sheetId="93" r:id="rId16"/>
    <sheet name="Juni 2020" sheetId="92" r:id="rId17"/>
    <sheet name="Juli 2020" sheetId="91" r:id="rId18"/>
    <sheet name="August 2020" sheetId="90" r:id="rId19"/>
    <sheet name="September 2020" sheetId="89" r:id="rId20"/>
    <sheet name="Oktober 2020" sheetId="88" r:id="rId21"/>
    <sheet name="November 2020" sheetId="87" r:id="rId22"/>
    <sheet name="Dezember 2020" sheetId="86" r:id="rId23"/>
    <sheet name="Januar 2021" sheetId="72" r:id="rId24"/>
    <sheet name="Februar 2021" sheetId="73" r:id="rId25"/>
    <sheet name="März 2021" sheetId="74" r:id="rId26"/>
    <sheet name="April 2021" sheetId="75" r:id="rId27"/>
    <sheet name="Mai 2021" sheetId="76" r:id="rId28"/>
    <sheet name="Juni 2021" sheetId="77" r:id="rId29"/>
    <sheet name="Juli 2021" sheetId="78" r:id="rId30"/>
    <sheet name="August 2021" sheetId="79" r:id="rId31"/>
    <sheet name="September 2021" sheetId="80" r:id="rId32"/>
    <sheet name="Oktober 2021" sheetId="81" r:id="rId33"/>
    <sheet name="November 2021" sheetId="83" r:id="rId34"/>
    <sheet name="Dezember 2021" sheetId="84" r:id="rId35"/>
    <sheet name="Januar 2022" sheetId="85" r:id="rId36"/>
    <sheet name="Februar 2022" sheetId="109" r:id="rId37"/>
    <sheet name="März 2022" sheetId="110" r:id="rId38"/>
    <sheet name="April 2022" sheetId="111" r:id="rId39"/>
    <sheet name="Mai 2022" sheetId="112" r:id="rId40"/>
    <sheet name="Juni 2022" sheetId="113" r:id="rId41"/>
    <sheet name="Juli 2022" sheetId="115" r:id="rId42"/>
    <sheet name="August 2022" sheetId="114" r:id="rId43"/>
    <sheet name="September 2022" sheetId="116" r:id="rId44"/>
    <sheet name="Oktober 2022" sheetId="118" r:id="rId45"/>
    <sheet name="November 2022" sheetId="119" r:id="rId46"/>
    <sheet name="Dezember 2022" sheetId="120" r:id="rId47"/>
    <sheet name="Januar 2023" sheetId="121" r:id="rId48"/>
    <sheet name="Februar 2023" sheetId="122" r:id="rId49"/>
    <sheet name="März 2023" sheetId="123" r:id="rId50"/>
    <sheet name="April 2023" sheetId="124" r:id="rId51"/>
    <sheet name="Mai 2023" sheetId="125" r:id="rId52"/>
    <sheet name="Juni 2023" sheetId="126" r:id="rId53"/>
    <sheet name="Juli 2023" sheetId="127" r:id="rId54"/>
    <sheet name="August 2023" sheetId="128" r:id="rId55"/>
    <sheet name="September 2023" sheetId="129" r:id="rId56"/>
    <sheet name="Oktober 2023" sheetId="130" r:id="rId57"/>
    <sheet name="November 2023" sheetId="131" r:id="rId58"/>
    <sheet name="Dezember 2023" sheetId="132" r:id="rId59"/>
    <sheet name="Januar 2024" sheetId="134" r:id="rId60"/>
    <sheet name="Februar 2024 " sheetId="135" r:id="rId61"/>
    <sheet name="März 2024" sheetId="136" r:id="rId62"/>
    <sheet name="Arpil 2024" sheetId="137" r:id="rId63"/>
    <sheet name="Mai 2024" sheetId="138" r:id="rId64"/>
    <sheet name="Juni 2024" sheetId="139" r:id="rId65"/>
    <sheet name="Juli 2024" sheetId="140" r:id="rId66"/>
    <sheet name="August 2024" sheetId="141" r:id="rId67"/>
    <sheet name="September 2024" sheetId="143" r:id="rId68"/>
    <sheet name="Oktober 2024" sheetId="144" r:id="rId69"/>
    <sheet name="November 2024" sheetId="145" r:id="rId70"/>
    <sheet name="Demzember 2024" sheetId="146" r:id="rId71"/>
    <sheet name="Januar 2025" sheetId="148" r:id="rId72"/>
    <sheet name="Februar 2025" sheetId="149" r:id="rId73"/>
    <sheet name="März 2025" sheetId="150" r:id="rId74"/>
    <sheet name="April 2025" sheetId="151" r:id="rId75"/>
    <sheet name="Mai 2025" sheetId="152" r:id="rId76"/>
    <sheet name="Juni 2025" sheetId="153" r:id="rId77"/>
    <sheet name="Juli 2025" sheetId="154" r:id="rId78"/>
    <sheet name="August 2025" sheetId="155" r:id="rId79"/>
    <sheet name="September 2025" sheetId="156" r:id="rId80"/>
    <sheet name="Oktober 2025" sheetId="157" r:id="rId81"/>
    <sheet name="November 2025" sheetId="158" r:id="rId82"/>
    <sheet name="Dezember 2025" sheetId="159" r:id="rId83"/>
    <sheet name="Gesamt" sheetId="160" r:id="rId8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52" i="160" l="1"/>
  <c r="N10" i="160"/>
  <c r="M52" i="160"/>
  <c r="L52" i="160"/>
  <c r="M10" i="160"/>
  <c r="L10" i="160"/>
  <c r="K10" i="160"/>
  <c r="J10" i="160"/>
  <c r="I10" i="160"/>
  <c r="H10" i="160"/>
  <c r="G52" i="159" l="1"/>
  <c r="G10" i="159"/>
  <c r="K52" i="159"/>
  <c r="J52" i="159"/>
  <c r="I52" i="159"/>
  <c r="H52" i="159"/>
  <c r="K10" i="159"/>
  <c r="J10" i="159"/>
  <c r="I10" i="159"/>
  <c r="H10" i="159"/>
  <c r="G52" i="158"/>
  <c r="G10" i="158"/>
  <c r="K52" i="158"/>
  <c r="J52" i="158"/>
  <c r="I52" i="158"/>
  <c r="H52" i="158"/>
  <c r="K10" i="158"/>
  <c r="J10" i="158"/>
  <c r="I10" i="158"/>
  <c r="H10" i="158"/>
  <c r="L52" i="157"/>
  <c r="L10" i="157"/>
  <c r="G52" i="157"/>
  <c r="G10" i="157"/>
  <c r="K52" i="157"/>
  <c r="J52" i="157"/>
  <c r="I52" i="157"/>
  <c r="H52" i="157"/>
  <c r="K10" i="157"/>
  <c r="J10" i="157"/>
  <c r="I10" i="157"/>
  <c r="H10" i="157"/>
  <c r="K52" i="156"/>
  <c r="G52" i="156"/>
  <c r="G10" i="156"/>
  <c r="J52" i="156"/>
  <c r="I52" i="156"/>
  <c r="H52" i="156"/>
  <c r="K10" i="156"/>
  <c r="J10" i="156"/>
  <c r="I10" i="156"/>
  <c r="H10" i="156"/>
  <c r="K52" i="155"/>
  <c r="J52" i="155"/>
  <c r="I52" i="155"/>
  <c r="G52" i="155"/>
  <c r="G10" i="155"/>
  <c r="H52" i="155"/>
  <c r="K10" i="155"/>
  <c r="J10" i="155"/>
  <c r="I10" i="155"/>
  <c r="H10" i="155"/>
  <c r="G52" i="154" l="1"/>
  <c r="G10" i="154"/>
  <c r="L52" i="154"/>
  <c r="L10" i="154"/>
  <c r="K52" i="154"/>
  <c r="J52" i="154"/>
  <c r="I52" i="154"/>
  <c r="H52" i="154"/>
  <c r="K10" i="154"/>
  <c r="J10" i="154"/>
  <c r="I10" i="154"/>
  <c r="H10" i="154"/>
  <c r="K52" i="153" l="1"/>
  <c r="J52" i="153"/>
  <c r="I52" i="153"/>
  <c r="H52" i="153"/>
  <c r="G52" i="153"/>
  <c r="K10" i="153"/>
  <c r="J10" i="153"/>
  <c r="I10" i="153"/>
  <c r="H10" i="153"/>
  <c r="G10" i="153"/>
  <c r="H52" i="152" l="1"/>
  <c r="G52" i="152" l="1"/>
  <c r="G10" i="152"/>
  <c r="L52" i="151" l="1"/>
  <c r="L10" i="151"/>
  <c r="K52" i="152"/>
  <c r="J52" i="152"/>
  <c r="I52" i="152"/>
  <c r="K10" i="152"/>
  <c r="J10" i="152"/>
  <c r="I10" i="152"/>
  <c r="H10" i="152"/>
  <c r="G52" i="151" l="1"/>
  <c r="G10" i="151"/>
  <c r="K52" i="151"/>
  <c r="J52" i="151"/>
  <c r="I52" i="151"/>
  <c r="H52" i="151"/>
  <c r="K10" i="151"/>
  <c r="J10" i="151"/>
  <c r="I10" i="151"/>
  <c r="H10" i="151"/>
  <c r="G52" i="150" l="1"/>
  <c r="G10" i="150"/>
  <c r="K52" i="150"/>
  <c r="J52" i="150"/>
  <c r="I52" i="150"/>
  <c r="H52" i="150"/>
  <c r="K10" i="150"/>
  <c r="J10" i="150"/>
  <c r="I10" i="150"/>
  <c r="H10" i="150"/>
  <c r="G52" i="149" l="1"/>
  <c r="G10" i="149"/>
  <c r="K52" i="149"/>
  <c r="J52" i="149"/>
  <c r="I52" i="149"/>
  <c r="H52" i="149"/>
  <c r="K10" i="149"/>
  <c r="J10" i="149"/>
  <c r="I10" i="149"/>
  <c r="H10" i="149"/>
  <c r="L52" i="148" l="1"/>
  <c r="L10" i="148"/>
  <c r="K52" i="148"/>
  <c r="K10" i="148"/>
  <c r="J52" i="148"/>
  <c r="J10" i="148"/>
  <c r="I52" i="148"/>
  <c r="I10" i="148"/>
  <c r="H52" i="148" l="1"/>
  <c r="H10" i="148"/>
  <c r="G52" i="148" l="1"/>
  <c r="G10" i="148"/>
  <c r="K52" i="146"/>
  <c r="K10" i="146"/>
  <c r="J52" i="146" l="1"/>
  <c r="J10" i="146"/>
  <c r="I52" i="146"/>
  <c r="I10" i="146"/>
  <c r="G52" i="146" l="1"/>
  <c r="G10" i="146"/>
  <c r="H52" i="146"/>
  <c r="H10" i="146"/>
  <c r="K52" i="145" l="1"/>
  <c r="G52" i="145" l="1"/>
  <c r="G10" i="145"/>
  <c r="H52" i="145"/>
  <c r="I52" i="145"/>
  <c r="J52" i="145"/>
  <c r="K10" i="145"/>
  <c r="J10" i="145"/>
  <c r="I10" i="145"/>
  <c r="H10" i="145"/>
  <c r="J52" i="144" l="1"/>
  <c r="J10" i="144"/>
  <c r="I52" i="144"/>
  <c r="I10" i="144"/>
  <c r="H52" i="144"/>
  <c r="H10" i="144"/>
  <c r="L52" i="144"/>
  <c r="L10" i="144"/>
  <c r="G52" i="144"/>
  <c r="G10" i="144"/>
  <c r="K52" i="144"/>
  <c r="K10" i="144"/>
  <c r="K52" i="143" l="1"/>
  <c r="K10" i="143"/>
  <c r="J52" i="143"/>
  <c r="J10" i="143"/>
  <c r="I52" i="143" l="1"/>
  <c r="H52" i="143"/>
  <c r="I10" i="143"/>
  <c r="G52" i="143" l="1"/>
  <c r="G10" i="143"/>
  <c r="H10" i="143"/>
  <c r="L52" i="141" l="1"/>
  <c r="L10" i="141" l="1"/>
  <c r="G52" i="141"/>
  <c r="G10" i="141"/>
  <c r="H52" i="141"/>
  <c r="K52" i="141"/>
  <c r="J52" i="141"/>
  <c r="I52" i="141"/>
  <c r="K10" i="141"/>
  <c r="J10" i="141"/>
  <c r="I10" i="141"/>
  <c r="H10" i="141"/>
  <c r="H52" i="140" l="1"/>
  <c r="G10" i="140" l="1"/>
  <c r="G52" i="140"/>
  <c r="K52" i="140"/>
  <c r="J52" i="140"/>
  <c r="I52" i="140"/>
  <c r="K10" i="140"/>
  <c r="J10" i="140"/>
  <c r="I10" i="140"/>
  <c r="H10" i="140"/>
  <c r="G52" i="139" l="1"/>
  <c r="G10" i="139"/>
  <c r="K52" i="139"/>
  <c r="J52" i="139"/>
  <c r="I52" i="139"/>
  <c r="H52" i="139"/>
  <c r="K10" i="139"/>
  <c r="J10" i="139"/>
  <c r="I10" i="139"/>
  <c r="H10" i="139"/>
  <c r="I52" i="138" l="1"/>
  <c r="L52" i="138" l="1"/>
  <c r="L10" i="138"/>
  <c r="K52" i="138"/>
  <c r="K10" i="138"/>
  <c r="J52" i="138"/>
  <c r="J10" i="138"/>
  <c r="I10" i="138"/>
  <c r="H52" i="138"/>
  <c r="G52" i="138"/>
  <c r="G10" i="138"/>
  <c r="H10" i="138"/>
  <c r="G10" i="136"/>
  <c r="G52" i="136"/>
  <c r="K52" i="137" l="1"/>
  <c r="K10" i="137"/>
  <c r="J52" i="137"/>
  <c r="J10" i="137"/>
  <c r="I52" i="137"/>
  <c r="I10" i="137"/>
  <c r="H52" i="137"/>
  <c r="H10" i="137"/>
  <c r="G52" i="137"/>
  <c r="G10" i="137"/>
  <c r="K52" i="136" l="1"/>
  <c r="H52" i="136" l="1"/>
  <c r="J52" i="136" l="1"/>
  <c r="I52" i="136"/>
  <c r="K10" i="136"/>
  <c r="J10" i="136"/>
  <c r="I10" i="136"/>
  <c r="H10" i="136"/>
  <c r="K52" i="135" l="1"/>
  <c r="K10" i="135"/>
  <c r="L10" i="135"/>
  <c r="L52" i="135"/>
  <c r="J52" i="135" l="1"/>
  <c r="I52" i="135"/>
  <c r="H52" i="135"/>
  <c r="J10" i="135"/>
  <c r="I10" i="135"/>
  <c r="G52" i="135" l="1"/>
  <c r="G10" i="135"/>
  <c r="H10" i="135"/>
  <c r="K52" i="134" l="1"/>
  <c r="K10" i="134"/>
  <c r="J52" i="134" l="1"/>
  <c r="J10" i="134"/>
  <c r="I52" i="134" l="1"/>
  <c r="I10" i="134"/>
  <c r="H52" i="134" l="1"/>
  <c r="H10" i="134"/>
  <c r="G52" i="134" l="1"/>
  <c r="G10" i="134"/>
  <c r="L52" i="132" l="1"/>
  <c r="L10" i="132"/>
  <c r="K52" i="132" l="1"/>
  <c r="K10" i="132"/>
  <c r="J52" i="132" l="1"/>
  <c r="J10" i="132"/>
  <c r="I52" i="132" l="1"/>
  <c r="I10" i="132"/>
  <c r="G52" i="132" l="1"/>
  <c r="G10" i="132"/>
  <c r="H52" i="132"/>
  <c r="H10" i="132"/>
  <c r="K52" i="131" l="1"/>
  <c r="K10" i="131"/>
  <c r="J52" i="131" l="1"/>
  <c r="J10" i="131"/>
  <c r="I52" i="131" l="1"/>
  <c r="I10" i="131"/>
  <c r="G52" i="131" l="1"/>
  <c r="G10" i="131"/>
  <c r="H52" i="131"/>
  <c r="H10" i="131"/>
  <c r="K52" i="130" l="1"/>
  <c r="K10" i="130"/>
  <c r="J52" i="130" l="1"/>
  <c r="J10" i="130"/>
  <c r="I52" i="130" l="1"/>
  <c r="I10" i="130"/>
  <c r="G52" i="130" l="1"/>
  <c r="G10" i="130"/>
  <c r="H52" i="130"/>
  <c r="H10" i="130"/>
  <c r="K52" i="129" l="1"/>
  <c r="K10" i="129"/>
  <c r="J52" i="129" l="1"/>
  <c r="J10" i="129"/>
  <c r="I52" i="129" l="1"/>
  <c r="I10" i="129"/>
  <c r="G52" i="129" l="1"/>
  <c r="H52" i="129"/>
  <c r="H10" i="129"/>
  <c r="G10" i="129"/>
  <c r="L52" i="128" l="1"/>
  <c r="L10" i="128"/>
  <c r="K52" i="128" l="1"/>
  <c r="K10" i="128"/>
  <c r="J10" i="128" l="1"/>
  <c r="I10" i="128" l="1"/>
  <c r="I52" i="128" l="1"/>
  <c r="J52" i="128"/>
  <c r="H52" i="128"/>
  <c r="H10" i="128"/>
  <c r="G52" i="128"/>
  <c r="G10" i="128"/>
  <c r="K52" i="127" l="1"/>
  <c r="K10" i="127"/>
  <c r="J52" i="127" l="1"/>
  <c r="J10" i="127"/>
  <c r="I52" i="127" l="1"/>
  <c r="I10" i="127"/>
  <c r="G10" i="127" l="1"/>
  <c r="H52" i="127"/>
  <c r="G52" i="127"/>
  <c r="H10" i="127"/>
  <c r="L52" i="126" l="1"/>
  <c r="L10" i="126"/>
  <c r="K52" i="126" l="1"/>
  <c r="K10" i="126"/>
  <c r="J52" i="126" l="1"/>
  <c r="J10" i="126"/>
  <c r="I52" i="126" l="1"/>
  <c r="I10" i="126"/>
  <c r="G52" i="126" l="1"/>
  <c r="G10" i="126"/>
  <c r="H52" i="126"/>
  <c r="H10" i="126"/>
  <c r="K52" i="125" l="1"/>
  <c r="K10" i="125"/>
  <c r="J52" i="125" l="1"/>
  <c r="J10" i="125"/>
  <c r="I52" i="125" l="1"/>
  <c r="I10" i="125"/>
  <c r="G10" i="125" l="1"/>
  <c r="H52" i="125"/>
  <c r="H10" i="125"/>
  <c r="K10" i="124" l="1"/>
  <c r="J10" i="124" l="1"/>
  <c r="I10" i="124" l="1"/>
  <c r="G10" i="124" l="1"/>
  <c r="H10" i="124"/>
  <c r="L10" i="123" l="1"/>
  <c r="K10" i="123" l="1"/>
  <c r="J10" i="123" l="1"/>
  <c r="I10" i="123" l="1"/>
  <c r="G10" i="123" l="1"/>
  <c r="H10" i="123"/>
  <c r="K10" i="122" l="1"/>
  <c r="J10" i="122" l="1"/>
  <c r="I10" i="122" l="1"/>
  <c r="H10" i="122" l="1"/>
  <c r="G10" i="122"/>
  <c r="K10" i="121"/>
  <c r="J10" i="121"/>
  <c r="I10" i="121"/>
  <c r="H10" i="121"/>
  <c r="G10" i="121"/>
  <c r="L10" i="120" l="1"/>
  <c r="K10" i="120" l="1"/>
  <c r="J10" i="120" l="1"/>
  <c r="I10" i="120" l="1"/>
  <c r="G10" i="120" l="1"/>
  <c r="H10" i="120"/>
  <c r="K10" i="119" l="1"/>
  <c r="J10" i="119" l="1"/>
  <c r="I10" i="119" l="1"/>
  <c r="K10" i="118"/>
  <c r="J10" i="118"/>
  <c r="I10" i="118"/>
  <c r="H10" i="118"/>
  <c r="G10" i="118"/>
  <c r="H10" i="119" l="1"/>
  <c r="G10" i="119"/>
  <c r="L10" i="116" l="1"/>
  <c r="K10" i="116" l="1"/>
  <c r="J10" i="116" l="1"/>
  <c r="I10" i="116" l="1"/>
  <c r="H10" i="116" l="1"/>
  <c r="G10" i="116"/>
  <c r="K10" i="115" l="1"/>
  <c r="J10" i="115"/>
  <c r="I10" i="115"/>
  <c r="H10" i="115"/>
  <c r="G10" i="115"/>
  <c r="K10" i="114" l="1"/>
  <c r="J10" i="114" l="1"/>
  <c r="I10" i="114" l="1"/>
  <c r="G10" i="114" l="1"/>
  <c r="H10" i="114" l="1"/>
  <c r="L10" i="113" l="1"/>
  <c r="K10" i="113" l="1"/>
  <c r="J10" i="113" l="1"/>
  <c r="I10" i="113" l="1"/>
  <c r="G10" i="113" l="1"/>
  <c r="H10" i="113"/>
  <c r="K10" i="112" l="1"/>
  <c r="J10" i="112" l="1"/>
  <c r="I10" i="112" l="1"/>
  <c r="G10" i="112" l="1"/>
  <c r="H10" i="112"/>
  <c r="K10" i="111" l="1"/>
  <c r="J10" i="111" l="1"/>
  <c r="L10" i="110"/>
  <c r="K10" i="110"/>
  <c r="J10" i="110"/>
  <c r="I10" i="110"/>
  <c r="H10" i="110"/>
  <c r="G10" i="110"/>
  <c r="I10" i="111"/>
  <c r="H10" i="111"/>
  <c r="G10" i="111"/>
  <c r="K10" i="109" l="1"/>
  <c r="J10" i="109" l="1"/>
  <c r="I10" i="109" l="1"/>
  <c r="G10" i="109" l="1"/>
  <c r="H10" i="109"/>
  <c r="K10" i="85" l="1"/>
  <c r="J10" i="85" l="1"/>
  <c r="K10" i="108" l="1"/>
  <c r="J10" i="108"/>
  <c r="I10" i="108"/>
  <c r="H10" i="108"/>
  <c r="G10" i="108"/>
  <c r="K10" i="107"/>
  <c r="J10" i="107"/>
  <c r="I10" i="107"/>
  <c r="H10" i="107"/>
  <c r="G10" i="107"/>
  <c r="J10" i="106"/>
  <c r="I10" i="106"/>
  <c r="H10" i="106"/>
  <c r="G10" i="106"/>
  <c r="L10" i="105"/>
  <c r="K10" i="105"/>
  <c r="J10" i="105"/>
  <c r="I10" i="105"/>
  <c r="H10" i="105"/>
  <c r="G10" i="105"/>
  <c r="K10" i="104"/>
  <c r="J10" i="104"/>
  <c r="I10" i="104"/>
  <c r="H10" i="104"/>
  <c r="G10" i="104"/>
  <c r="K10" i="103"/>
  <c r="J10" i="103"/>
  <c r="I10" i="103"/>
  <c r="H10" i="103"/>
  <c r="G10" i="103"/>
  <c r="L10" i="102"/>
  <c r="K10" i="102"/>
  <c r="J10" i="102"/>
  <c r="I10" i="102"/>
  <c r="H10" i="102"/>
  <c r="G10" i="102"/>
  <c r="K10" i="101"/>
  <c r="J10" i="101"/>
  <c r="I10" i="101"/>
  <c r="H10" i="101"/>
  <c r="G10" i="101"/>
  <c r="K10" i="100"/>
  <c r="J10" i="100"/>
  <c r="I10" i="100"/>
  <c r="H10" i="100"/>
  <c r="G10" i="100"/>
  <c r="L10" i="99"/>
  <c r="K10" i="99"/>
  <c r="J10" i="99"/>
  <c r="I10" i="99"/>
  <c r="H10" i="99"/>
  <c r="G10" i="99"/>
  <c r="J10" i="98"/>
  <c r="I10" i="98"/>
  <c r="H10" i="98"/>
  <c r="G10" i="98"/>
  <c r="L10" i="97"/>
  <c r="K10" i="97"/>
  <c r="J10" i="97"/>
  <c r="I10" i="97"/>
  <c r="H10" i="97"/>
  <c r="G10" i="97"/>
  <c r="K10" i="96"/>
  <c r="J10" i="96"/>
  <c r="I10" i="96"/>
  <c r="H10" i="96"/>
  <c r="G10" i="96"/>
  <c r="K10" i="95"/>
  <c r="J10" i="95"/>
  <c r="I10" i="95"/>
  <c r="H10" i="95"/>
  <c r="G10" i="95"/>
  <c r="L10" i="94"/>
  <c r="K10" i="94"/>
  <c r="J10" i="94"/>
  <c r="I10" i="94"/>
  <c r="H10" i="94"/>
  <c r="G10" i="94"/>
  <c r="K10" i="93"/>
  <c r="J10" i="93"/>
  <c r="I10" i="93"/>
  <c r="H10" i="93"/>
  <c r="G10" i="93"/>
  <c r="K10" i="92"/>
  <c r="J10" i="92"/>
  <c r="I10" i="92"/>
  <c r="H10" i="92"/>
  <c r="G10" i="92"/>
  <c r="L46" i="91"/>
  <c r="K46" i="91"/>
  <c r="L10" i="91"/>
  <c r="K10" i="91"/>
  <c r="J10" i="91"/>
  <c r="I10" i="91"/>
  <c r="H10" i="91"/>
  <c r="G10" i="91"/>
  <c r="K10" i="90"/>
  <c r="J10" i="90"/>
  <c r="I10" i="90"/>
  <c r="H10" i="90"/>
  <c r="G10" i="90"/>
  <c r="K10" i="89"/>
  <c r="J10" i="89"/>
  <c r="I10" i="89"/>
  <c r="H10" i="89"/>
  <c r="G10" i="89"/>
  <c r="K10" i="88"/>
  <c r="J10" i="88"/>
  <c r="I10" i="88"/>
  <c r="H10" i="88"/>
  <c r="G10" i="88"/>
  <c r="K10" i="87"/>
  <c r="J10" i="87"/>
  <c r="I10" i="87"/>
  <c r="H10" i="87"/>
  <c r="L10" i="86"/>
  <c r="K10" i="86"/>
  <c r="J10" i="86"/>
  <c r="I10" i="86"/>
  <c r="H10" i="86"/>
  <c r="G10" i="86"/>
  <c r="I10" i="85" l="1"/>
  <c r="H10" i="85"/>
  <c r="G10" i="85"/>
  <c r="L10" i="84" l="1"/>
  <c r="K10" i="84" l="1"/>
  <c r="J10" i="84" l="1"/>
  <c r="I10" i="84" l="1"/>
  <c r="G10" i="84" l="1"/>
  <c r="H10" i="84"/>
  <c r="K10" i="83" l="1"/>
  <c r="J10" i="83" l="1"/>
  <c r="I10" i="83" l="1"/>
  <c r="H10" i="83" l="1"/>
  <c r="G10" i="83"/>
  <c r="K10" i="81" l="1"/>
  <c r="J10" i="81" l="1"/>
  <c r="I10" i="81" l="1"/>
  <c r="H10" i="81" l="1"/>
  <c r="G10" i="81"/>
  <c r="L10" i="80" l="1"/>
  <c r="K10" i="80" l="1"/>
  <c r="J10" i="80" l="1"/>
  <c r="I10" i="80" l="1"/>
  <c r="G10" i="80" l="1"/>
  <c r="H10" i="80"/>
  <c r="K10" i="79" l="1"/>
  <c r="J10" i="79" l="1"/>
  <c r="I10" i="79" l="1"/>
  <c r="H10" i="79" l="1"/>
  <c r="G10" i="79"/>
  <c r="L10" i="78" l="1"/>
  <c r="K10" i="78" l="1"/>
  <c r="J10" i="78" l="1"/>
  <c r="I10" i="78" l="1"/>
  <c r="H10" i="78" l="1"/>
  <c r="G10" i="78"/>
  <c r="K10" i="77" l="1"/>
  <c r="J10" i="77" l="1"/>
  <c r="I10" i="77" l="1"/>
  <c r="H10" i="77" l="1"/>
  <c r="G10" i="77"/>
  <c r="K10" i="76" l="1"/>
  <c r="J10" i="76" l="1"/>
  <c r="I10" i="76" l="1"/>
  <c r="H10" i="76" l="1"/>
  <c r="G10" i="76"/>
  <c r="L10" i="75" l="1"/>
  <c r="J10" i="75" l="1"/>
  <c r="K10" i="75"/>
  <c r="I10" i="75" l="1"/>
  <c r="G10" i="75" l="1"/>
  <c r="H10" i="75"/>
  <c r="K10" i="74" l="1"/>
  <c r="J10" i="74" l="1"/>
  <c r="I10" i="74" l="1"/>
  <c r="G10" i="74" l="1"/>
  <c r="H10" i="74"/>
  <c r="K10" i="73" l="1"/>
  <c r="J10" i="73" l="1"/>
  <c r="I10" i="73" l="1"/>
  <c r="G10" i="73" l="1"/>
  <c r="H10" i="73"/>
  <c r="K10" i="72" l="1"/>
  <c r="J10" i="72" l="1"/>
  <c r="I10" i="72" l="1"/>
  <c r="H10" i="72" l="1"/>
  <c r="G10" i="72"/>
</calcChain>
</file>

<file path=xl/sharedStrings.xml><?xml version="1.0" encoding="utf-8"?>
<sst xmlns="http://schemas.openxmlformats.org/spreadsheetml/2006/main" count="2490" uniqueCount="66">
  <si>
    <t>Salzlandkreis</t>
  </si>
  <si>
    <t>Fachbereich III/ FD 30/ SG 30.1</t>
  </si>
  <si>
    <t>Ausländeranteil gesamt im Salzlandkreis</t>
  </si>
  <si>
    <t>Insgesamt aufhältige Ausländer im Salzlandkreis</t>
  </si>
  <si>
    <t>Die vorgenannte Anzahl ausländischer Mitbürger im Salzlandkreis beinhaltet:</t>
  </si>
  <si>
    <t>Ausländer im Besitz einer Duldung, die ausreisepflichtig sind</t>
  </si>
  <si>
    <t>Asylberechtigte gem. § 1 Satz 1 Abs. 1 Nr. 2 AufnG</t>
  </si>
  <si>
    <t>Aufgenommene syrische Flüchtlinge (Aufnahmeanordnung Bund - § 23 Abs. 2 AufenthG)</t>
  </si>
  <si>
    <t>Aufgenommene syrische Flüchtlinge (Aufnahmeanordnung Land - § 23 Abs. 1 AufenthG)</t>
  </si>
  <si>
    <t>(festgestellte Abschiebungshindernisse)</t>
  </si>
  <si>
    <t>Ausländer im Besitz einer Aufenthaltserlaubnis nach § 25 Abs. 2 AufenthG</t>
  </si>
  <si>
    <t>(subsidiärer Schutz)</t>
  </si>
  <si>
    <t>Ausländer im Besitz einer Aufenthaltserlaubnis nach § 25 Abs. 5 AufenthG</t>
  </si>
  <si>
    <t>(vorübergehender Aufenthalt aus humanitären Gründen)</t>
  </si>
  <si>
    <t>Ausländer im Besitz einer Aufenthaltserlaubnis nach § 23a AufenthG</t>
  </si>
  <si>
    <t>(Härtefall)</t>
  </si>
  <si>
    <t>Ausländer, denen auf Grund des langen Aufenthaltes eine Aufenthaltserlaubnis</t>
  </si>
  <si>
    <t>nach § 104 bzw. 23 Abs. 1 AufenthG erteilt werden konnte</t>
  </si>
  <si>
    <t>EU-Bürger</t>
  </si>
  <si>
    <t xml:space="preserve">Asylbewerber und Flüchtlinge im Salzlandkreis </t>
  </si>
  <si>
    <t>Einwohnerzahl im Salzlandkreis (lt. amtlicher halbjährlicher Feststellung)</t>
  </si>
  <si>
    <t>Stand:</t>
  </si>
  <si>
    <t>Ausländer nach § 1 Abs. 1 Satz 1 Nr. 4 AufnG (kleines Asyl - § 25 II/ GFK)</t>
  </si>
  <si>
    <t>Ausländer im Besitz einer Aufenthaltserlaubnis nach § 25 Abs. 3 AufenthG</t>
  </si>
  <si>
    <t>Ausländer im Besitz einer Aufenthaltsgestattung bzw. BÜMA</t>
  </si>
  <si>
    <t>Übertrag
Dezember</t>
  </si>
  <si>
    <t>sonstige Ausländer mit Aufenthaltserlaubnis, Niederlassungserlaubnis oder Visum</t>
  </si>
  <si>
    <t>(Asylbewerber, deren Asylverfahren noch nicht abgeschlossen ist)</t>
  </si>
  <si>
    <t>Übertrag
Januar</t>
  </si>
  <si>
    <t>Übertrag
Februar</t>
  </si>
  <si>
    <t>Übertrag
März</t>
  </si>
  <si>
    <t>Übertrag
April</t>
  </si>
  <si>
    <t>Übertrag
Mai</t>
  </si>
  <si>
    <t>Übertrag
Juni</t>
  </si>
  <si>
    <t>Übertrag Juli</t>
  </si>
  <si>
    <t>Übertrag August</t>
  </si>
  <si>
    <t>Übertrag September</t>
  </si>
  <si>
    <t>Übertrag Oktober</t>
  </si>
  <si>
    <t>Übertrag November</t>
  </si>
  <si>
    <t>Übertrag Dezember</t>
  </si>
  <si>
    <t>Übertrag
November</t>
  </si>
  <si>
    <t>Übertrag
Oktober</t>
  </si>
  <si>
    <t>Übertrag
September</t>
  </si>
  <si>
    <t>Übertrag 
August</t>
  </si>
  <si>
    <t>Übertrag 
Juli</t>
  </si>
  <si>
    <t>Übertrag 
Juni</t>
  </si>
  <si>
    <t>Übertrag 
Mai</t>
  </si>
  <si>
    <t>Übertrag 
April</t>
  </si>
  <si>
    <t>Übertrag 
März</t>
  </si>
  <si>
    <t>Übertrag 
Februar</t>
  </si>
  <si>
    <t xml:space="preserve">Übertrag 
Januar </t>
  </si>
  <si>
    <t>Übertrag 
Dezember</t>
  </si>
  <si>
    <t>Übertrag 
November</t>
  </si>
  <si>
    <t>Übertrag 
Oktober</t>
  </si>
  <si>
    <t>Übertrag
August</t>
  </si>
  <si>
    <t>Übertrag
Juli</t>
  </si>
  <si>
    <t>(Asylbewerber, deren Asylverfahen noch nicht abgeschlossen ist)</t>
  </si>
  <si>
    <t>Übertrag Januar</t>
  </si>
  <si>
    <t>ukrainische Kriegsflüchtlinge</t>
  </si>
  <si>
    <t>aus Ukraine geflüchtete Drittstaatsangehörige</t>
  </si>
  <si>
    <t>Ausländer im Besitz einer Aufenthaltserlaubnis nach § 24 Abs. 1 AufenthG
(EU-Beschluss über vorrübergehenden Schutz)</t>
  </si>
  <si>
    <t>Übertrag März</t>
  </si>
  <si>
    <t>Übertrag Februar</t>
  </si>
  <si>
    <t>Übertrag April</t>
  </si>
  <si>
    <t>Übertrag Mai</t>
  </si>
  <si>
    <t>Übertrag Juni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</si>
</sst>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4"/>
      <color theme="1"/>
      <name val="Arial"/>
      <family val="2"/>
    </font>
    <font>
      <b/>
      <sz val="14"/>
      <color rgb="FFC00000"/>
      <name val="Arial"/>
      <family val="2"/>
    </font>
    <font>
      <sz val="11"/>
      <name val="Arial"/>
      <family val="2"/>
    </font>
    <font>
      <b/>
      <sz val="11"/>
      <color theme="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0" fillId="0" borderId="0" xfId="0" applyBorder="1"/>
    <xf numFmtId="0" fontId="1" fillId="0" borderId="0" xfId="0" applyFont="1" applyBorder="1"/>
    <xf numFmtId="0" fontId="0" fillId="0" borderId="0" xfId="0" applyBorder="1" applyAlignment="1">
      <alignment vertical="center"/>
    </xf>
    <xf numFmtId="0" fontId="0" fillId="0" borderId="11" xfId="0" applyBorder="1"/>
    <xf numFmtId="0" fontId="6" fillId="2" borderId="0" xfId="0" applyFont="1" applyFill="1"/>
    <xf numFmtId="3" fontId="0" fillId="0" borderId="0" xfId="0" applyNumberFormat="1" applyAlignment="1">
      <alignment vertical="center"/>
    </xf>
    <xf numFmtId="3" fontId="7" fillId="0" borderId="1" xfId="0" applyNumberFormat="1" applyFont="1" applyBorder="1"/>
    <xf numFmtId="2" fontId="7" fillId="0" borderId="1" xfId="0" applyNumberFormat="1" applyFont="1" applyBorder="1"/>
    <xf numFmtId="3" fontId="5" fillId="0" borderId="0" xfId="0" applyNumberFormat="1" applyFont="1"/>
    <xf numFmtId="3" fontId="5" fillId="0" borderId="0" xfId="0" applyNumberFormat="1" applyFont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3" fontId="1" fillId="0" borderId="1" xfId="0" applyNumberFormat="1" applyFont="1" applyBorder="1"/>
    <xf numFmtId="14" fontId="2" fillId="2" borderId="0" xfId="0" applyNumberFormat="1" applyFont="1" applyFill="1" applyAlignment="1">
      <alignment horizontal="center" wrapText="1"/>
    </xf>
    <xf numFmtId="3" fontId="0" fillId="0" borderId="8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0" fillId="0" borderId="8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14" fontId="2" fillId="2" borderId="0" xfId="0" applyNumberFormat="1" applyFont="1" applyFill="1"/>
    <xf numFmtId="3" fontId="5" fillId="0" borderId="0" xfId="0" applyNumberFormat="1" applyFont="1" applyAlignment="1">
      <alignment horizontal="right" vertical="center"/>
    </xf>
    <xf numFmtId="3" fontId="0" fillId="0" borderId="0" xfId="0" applyNumberFormat="1"/>
    <xf numFmtId="14" fontId="2" fillId="2" borderId="0" xfId="0" applyNumberFormat="1" applyFont="1" applyFill="1" applyAlignment="1">
      <alignment horizontal="center"/>
    </xf>
    <xf numFmtId="0" fontId="0" fillId="0" borderId="0" xfId="0" applyBorder="1" applyAlignment="1"/>
    <xf numFmtId="3" fontId="0" fillId="0" borderId="0" xfId="0" applyNumberFormat="1" applyBorder="1" applyAlignment="1">
      <alignment vertical="center"/>
    </xf>
    <xf numFmtId="3" fontId="8" fillId="0" borderId="0" xfId="0" applyNumberFormat="1" applyFont="1" applyAlignment="1">
      <alignment vertical="center"/>
    </xf>
    <xf numFmtId="3" fontId="8" fillId="0" borderId="1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9" xfId="0" applyFont="1" applyBorder="1" applyAlignment="1"/>
    <xf numFmtId="0" fontId="1" fillId="0" borderId="5" xfId="0" applyFont="1" applyBorder="1" applyAlignment="1"/>
    <xf numFmtId="3" fontId="5" fillId="0" borderId="8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1" xfId="0" applyBorder="1" applyAlignment="1"/>
    <xf numFmtId="0" fontId="0" fillId="0" borderId="10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3" fontId="0" fillId="0" borderId="8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1" xfId="0" applyBorder="1" applyAlignment="1"/>
    <xf numFmtId="0" fontId="0" fillId="0" borderId="12" xfId="0" applyBorder="1" applyAlignment="1"/>
    <xf numFmtId="3" fontId="0" fillId="0" borderId="8" xfId="0" applyNumberFormat="1" applyBorder="1" applyAlignment="1">
      <alignment horizontal="right" vertical="center"/>
    </xf>
    <xf numFmtId="3" fontId="0" fillId="0" borderId="9" xfId="0" applyNumberFormat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/>
    </xf>
    <xf numFmtId="3" fontId="5" fillId="0" borderId="9" xfId="0" applyNumberFormat="1" applyFont="1" applyBorder="1" applyAlignment="1">
      <alignment horizontal="right" vertic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3" fontId="8" fillId="0" borderId="8" xfId="0" applyNumberFormat="1" applyFont="1" applyBorder="1" applyAlignment="1">
      <alignment horizontal="right" vertical="center"/>
    </xf>
    <xf numFmtId="3" fontId="8" fillId="0" borderId="9" xfId="0" applyNumberFormat="1" applyFont="1" applyBorder="1" applyAlignment="1">
      <alignment horizontal="right" vertical="center"/>
    </xf>
    <xf numFmtId="0" fontId="0" fillId="0" borderId="0" xfId="0" applyAlignment="1">
      <alignment wrapText="1"/>
    </xf>
    <xf numFmtId="14" fontId="6" fillId="2" borderId="0" xfId="0" applyNumberFormat="1" applyFont="1" applyFill="1"/>
    <xf numFmtId="3" fontId="1" fillId="0" borderId="12" xfId="0" applyNumberFormat="1" applyFont="1" applyBorder="1" applyAlignment="1">
      <alignment vertic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2" xfId="0" applyFont="1" applyBorder="1"/>
    <xf numFmtId="0" fontId="1" fillId="0" borderId="11" xfId="0" applyFont="1" applyBorder="1"/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2" xfId="0" applyBorder="1"/>
    <xf numFmtId="3" fontId="0" fillId="0" borderId="12" xfId="0" applyNumberFormat="1" applyBorder="1"/>
    <xf numFmtId="0" fontId="0" fillId="0" borderId="0" xfId="0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AD40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K46"/>
  <sheetViews>
    <sheetView topLeftCell="C1" workbookViewId="0">
      <selection activeCell="G9" sqref="G9"/>
    </sheetView>
  </sheetViews>
  <sheetFormatPr baseColWidth="10" defaultRowHeight="14" x14ac:dyDescent="0.3"/>
  <cols>
    <col min="6" max="6" width="12.83203125" customWidth="1"/>
  </cols>
  <sheetData>
    <row r="1" spans="1:11" x14ac:dyDescent="0.3">
      <c r="A1" t="s">
        <v>0</v>
      </c>
    </row>
    <row r="2" spans="1:11" x14ac:dyDescent="0.3">
      <c r="A2" t="s">
        <v>1</v>
      </c>
    </row>
    <row r="4" spans="1:11" ht="18" x14ac:dyDescent="0.4">
      <c r="A4" s="39" t="s">
        <v>19</v>
      </c>
      <c r="B4" s="40"/>
      <c r="C4" s="40"/>
      <c r="D4" s="40"/>
      <c r="E4" s="40"/>
      <c r="F4" s="40"/>
    </row>
    <row r="5" spans="1:11" ht="18" x14ac:dyDescent="0.4">
      <c r="A5" s="41"/>
      <c r="B5" s="39"/>
      <c r="C5" s="39"/>
      <c r="D5" s="39"/>
      <c r="E5" s="39"/>
      <c r="F5" s="39"/>
    </row>
    <row r="6" spans="1:11" ht="28" x14ac:dyDescent="0.3">
      <c r="A6" s="1"/>
      <c r="B6" s="2"/>
      <c r="F6" s="7" t="s">
        <v>21</v>
      </c>
      <c r="G6" s="16" t="s">
        <v>28</v>
      </c>
      <c r="H6" s="28">
        <v>43503</v>
      </c>
      <c r="I6" s="28">
        <v>43510</v>
      </c>
      <c r="J6" s="28">
        <v>43517</v>
      </c>
      <c r="K6" s="28">
        <v>43524</v>
      </c>
    </row>
    <row r="8" spans="1:11" x14ac:dyDescent="0.3">
      <c r="A8" s="42" t="s">
        <v>3</v>
      </c>
      <c r="B8" s="43"/>
      <c r="C8" s="43"/>
      <c r="D8" s="43"/>
      <c r="E8" s="43"/>
      <c r="F8" s="43"/>
      <c r="G8" s="9">
        <v>6435</v>
      </c>
      <c r="H8" s="9">
        <v>6427</v>
      </c>
      <c r="I8" s="9">
        <v>6428</v>
      </c>
      <c r="J8" s="9">
        <v>6422</v>
      </c>
      <c r="K8" s="9">
        <v>6413</v>
      </c>
    </row>
    <row r="9" spans="1:11" x14ac:dyDescent="0.3">
      <c r="A9" s="44" t="s">
        <v>20</v>
      </c>
      <c r="B9" s="44"/>
      <c r="C9" s="44"/>
      <c r="D9" s="44"/>
      <c r="E9" s="44"/>
      <c r="F9" s="45"/>
      <c r="G9" s="15">
        <v>190560</v>
      </c>
      <c r="H9" s="15">
        <v>190560</v>
      </c>
      <c r="I9" s="15">
        <v>190560</v>
      </c>
      <c r="J9" s="15">
        <v>190560</v>
      </c>
      <c r="K9" s="15">
        <v>190560</v>
      </c>
    </row>
    <row r="10" spans="1:11" x14ac:dyDescent="0.3">
      <c r="A10" s="46" t="s">
        <v>2</v>
      </c>
      <c r="B10" s="46"/>
      <c r="C10" s="46"/>
      <c r="D10" s="46"/>
      <c r="E10" s="47"/>
      <c r="F10" s="6"/>
      <c r="G10" s="10">
        <f t="shared" ref="G10:K10" si="0">G8*100/G9</f>
        <v>3.376889168765743</v>
      </c>
      <c r="H10" s="10">
        <f t="shared" si="0"/>
        <v>3.3726910159529808</v>
      </c>
      <c r="I10" s="10">
        <f t="shared" si="0"/>
        <v>3.3732157850545761</v>
      </c>
      <c r="J10" s="10">
        <f t="shared" si="0"/>
        <v>3.370067170445004</v>
      </c>
      <c r="K10" s="10">
        <f t="shared" si="0"/>
        <v>3.3653442485306466</v>
      </c>
    </row>
    <row r="11" spans="1:11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3">
      <c r="A15" s="37" t="s">
        <v>5</v>
      </c>
      <c r="B15" s="37"/>
      <c r="C15" s="37"/>
      <c r="D15" s="37"/>
      <c r="E15" s="37"/>
      <c r="F15" s="38"/>
      <c r="G15" s="48">
        <v>512</v>
      </c>
      <c r="H15" s="48">
        <v>511</v>
      </c>
      <c r="I15" s="48">
        <v>508</v>
      </c>
      <c r="J15" s="48">
        <v>502</v>
      </c>
      <c r="K15" s="48">
        <v>495</v>
      </c>
    </row>
    <row r="16" spans="1:11" x14ac:dyDescent="0.3">
      <c r="A16" s="37"/>
      <c r="B16" s="37"/>
      <c r="C16" s="37"/>
      <c r="D16" s="37"/>
      <c r="E16" s="37"/>
      <c r="F16" s="38"/>
      <c r="G16" s="49"/>
      <c r="H16" s="49"/>
      <c r="I16" s="49"/>
      <c r="J16" s="49"/>
      <c r="K16" s="49"/>
    </row>
    <row r="17" spans="1:11" x14ac:dyDescent="0.3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3">
      <c r="A18" s="55" t="s">
        <v>24</v>
      </c>
      <c r="B18" s="56"/>
      <c r="C18" s="56"/>
      <c r="D18" s="56"/>
      <c r="E18" s="56"/>
      <c r="F18" s="56"/>
      <c r="G18" s="48">
        <v>285</v>
      </c>
      <c r="H18" s="48">
        <v>283</v>
      </c>
      <c r="I18" s="48">
        <v>290</v>
      </c>
      <c r="J18" s="48">
        <v>293</v>
      </c>
      <c r="K18" s="48">
        <v>290</v>
      </c>
    </row>
    <row r="19" spans="1:11" x14ac:dyDescent="0.3">
      <c r="A19" s="50" t="s">
        <v>56</v>
      </c>
      <c r="B19" s="51"/>
      <c r="C19" s="51"/>
      <c r="D19" s="51"/>
      <c r="E19" s="51"/>
      <c r="F19" s="51"/>
      <c r="G19" s="49"/>
      <c r="H19" s="49"/>
      <c r="I19" s="49"/>
      <c r="J19" s="49"/>
      <c r="K19" s="49"/>
    </row>
    <row r="20" spans="1:11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3">
      <c r="A21" s="53" t="s">
        <v>6</v>
      </c>
      <c r="B21" s="53"/>
      <c r="C21" s="53"/>
      <c r="D21" s="53"/>
      <c r="E21" s="53"/>
      <c r="F21" s="54"/>
      <c r="G21" s="13">
        <v>11</v>
      </c>
      <c r="H21" s="13">
        <v>11</v>
      </c>
      <c r="I21" s="13">
        <v>11</v>
      </c>
      <c r="J21" s="13">
        <v>11</v>
      </c>
      <c r="K21" s="13">
        <v>11</v>
      </c>
    </row>
    <row r="22" spans="1:11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3">
      <c r="A23" s="53" t="s">
        <v>22</v>
      </c>
      <c r="B23" s="53"/>
      <c r="C23" s="53"/>
      <c r="D23" s="53"/>
      <c r="E23" s="53"/>
      <c r="F23" s="54"/>
      <c r="G23" s="13">
        <v>675</v>
      </c>
      <c r="H23" s="13">
        <v>665</v>
      </c>
      <c r="I23" s="13">
        <v>662</v>
      </c>
      <c r="J23" s="13">
        <v>660</v>
      </c>
      <c r="K23" s="13">
        <v>648</v>
      </c>
    </row>
    <row r="24" spans="1:11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3">
      <c r="A25" s="53" t="s">
        <v>7</v>
      </c>
      <c r="B25" s="53"/>
      <c r="C25" s="53"/>
      <c r="D25" s="53"/>
      <c r="E25" s="53"/>
      <c r="F25" s="54"/>
      <c r="G25" s="13">
        <v>49</v>
      </c>
      <c r="H25" s="13">
        <v>49</v>
      </c>
      <c r="I25" s="13">
        <v>49</v>
      </c>
      <c r="J25" s="13">
        <v>49</v>
      </c>
      <c r="K25" s="13">
        <v>49</v>
      </c>
    </row>
    <row r="26" spans="1:11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3">
      <c r="A27" s="53" t="s">
        <v>8</v>
      </c>
      <c r="B27" s="53"/>
      <c r="C27" s="53"/>
      <c r="D27" s="53"/>
      <c r="E27" s="53"/>
      <c r="F27" s="54"/>
      <c r="G27" s="13">
        <v>3</v>
      </c>
      <c r="H27" s="13">
        <v>3</v>
      </c>
      <c r="I27" s="13">
        <v>4</v>
      </c>
      <c r="J27" s="13">
        <v>4</v>
      </c>
      <c r="K27" s="13">
        <v>4</v>
      </c>
    </row>
    <row r="28" spans="1:11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3">
      <c r="A29" s="55" t="s">
        <v>23</v>
      </c>
      <c r="B29" s="56"/>
      <c r="C29" s="56"/>
      <c r="D29" s="56"/>
      <c r="E29" s="56"/>
      <c r="F29" s="57"/>
      <c r="G29" s="48">
        <v>196</v>
      </c>
      <c r="H29" s="48">
        <v>200</v>
      </c>
      <c r="I29" s="48">
        <v>195</v>
      </c>
      <c r="J29" s="48">
        <v>194</v>
      </c>
      <c r="K29" s="48">
        <v>194</v>
      </c>
    </row>
    <row r="30" spans="1:11" x14ac:dyDescent="0.3">
      <c r="A30" s="50" t="s">
        <v>9</v>
      </c>
      <c r="B30" s="51"/>
      <c r="C30" s="51"/>
      <c r="D30" s="51"/>
      <c r="E30" s="51"/>
      <c r="F30" s="52"/>
      <c r="G30" s="49"/>
      <c r="H30" s="49"/>
      <c r="I30" s="49"/>
      <c r="J30" s="49"/>
      <c r="K30" s="49"/>
    </row>
    <row r="31" spans="1:11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3">
      <c r="A32" s="55" t="s">
        <v>10</v>
      </c>
      <c r="B32" s="56"/>
      <c r="C32" s="56"/>
      <c r="D32" s="56"/>
      <c r="E32" s="56"/>
      <c r="F32" s="57"/>
      <c r="G32" s="48">
        <v>447</v>
      </c>
      <c r="H32" s="48">
        <v>442</v>
      </c>
      <c r="I32" s="48">
        <v>438</v>
      </c>
      <c r="J32" s="48">
        <v>439</v>
      </c>
      <c r="K32" s="48">
        <v>438</v>
      </c>
    </row>
    <row r="33" spans="1:11" x14ac:dyDescent="0.3">
      <c r="A33" s="50" t="s">
        <v>11</v>
      </c>
      <c r="B33" s="51"/>
      <c r="C33" s="51"/>
      <c r="D33" s="51"/>
      <c r="E33" s="51"/>
      <c r="F33" s="52"/>
      <c r="G33" s="49"/>
      <c r="H33" s="49"/>
      <c r="I33" s="49"/>
      <c r="J33" s="49"/>
      <c r="K33" s="49"/>
    </row>
    <row r="34" spans="1:11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3">
      <c r="A35" s="55" t="s">
        <v>12</v>
      </c>
      <c r="B35" s="56"/>
      <c r="C35" s="56"/>
      <c r="D35" s="56"/>
      <c r="E35" s="56"/>
      <c r="F35" s="56"/>
      <c r="G35" s="48">
        <v>71</v>
      </c>
      <c r="H35" s="48">
        <v>72</v>
      </c>
      <c r="I35" s="48">
        <v>76</v>
      </c>
      <c r="J35" s="48">
        <v>76</v>
      </c>
      <c r="K35" s="48">
        <v>75</v>
      </c>
    </row>
    <row r="36" spans="1:11" x14ac:dyDescent="0.3">
      <c r="A36" s="50" t="s">
        <v>13</v>
      </c>
      <c r="B36" s="51"/>
      <c r="C36" s="51"/>
      <c r="D36" s="51"/>
      <c r="E36" s="51"/>
      <c r="F36" s="51"/>
      <c r="G36" s="49"/>
      <c r="H36" s="49"/>
      <c r="I36" s="49"/>
      <c r="J36" s="49"/>
      <c r="K36" s="49"/>
    </row>
    <row r="37" spans="1:11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3">
      <c r="A38" s="55" t="s">
        <v>14</v>
      </c>
      <c r="B38" s="56"/>
      <c r="C38" s="56"/>
      <c r="D38" s="56"/>
      <c r="E38" s="56"/>
      <c r="F38" s="57"/>
      <c r="G38" s="58">
        <v>21</v>
      </c>
      <c r="H38" s="58">
        <v>21</v>
      </c>
      <c r="I38" s="58">
        <v>21</v>
      </c>
      <c r="J38" s="58">
        <v>21</v>
      </c>
      <c r="K38" s="58">
        <v>20</v>
      </c>
    </row>
    <row r="39" spans="1:11" x14ac:dyDescent="0.3">
      <c r="A39" s="50" t="s">
        <v>15</v>
      </c>
      <c r="B39" s="51"/>
      <c r="C39" s="51"/>
      <c r="D39" s="51"/>
      <c r="E39" s="51"/>
      <c r="F39" s="52"/>
      <c r="G39" s="59"/>
      <c r="H39" s="59"/>
      <c r="I39" s="59"/>
      <c r="J39" s="59"/>
      <c r="K39" s="59"/>
    </row>
    <row r="40" spans="1:11" x14ac:dyDescent="0.3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3">
      <c r="A41" s="55" t="s">
        <v>16</v>
      </c>
      <c r="B41" s="56"/>
      <c r="C41" s="56"/>
      <c r="D41" s="56"/>
      <c r="E41" s="56"/>
      <c r="F41" s="57"/>
      <c r="G41" s="58">
        <v>20</v>
      </c>
      <c r="H41" s="58">
        <v>20</v>
      </c>
      <c r="I41" s="58">
        <v>20</v>
      </c>
      <c r="J41" s="58">
        <v>20</v>
      </c>
      <c r="K41" s="58">
        <v>20</v>
      </c>
    </row>
    <row r="42" spans="1:11" x14ac:dyDescent="0.3">
      <c r="A42" s="50" t="s">
        <v>17</v>
      </c>
      <c r="B42" s="51"/>
      <c r="C42" s="51"/>
      <c r="D42" s="51"/>
      <c r="E42" s="51"/>
      <c r="F42" s="52"/>
      <c r="G42" s="59"/>
      <c r="H42" s="59"/>
      <c r="I42" s="59"/>
      <c r="J42" s="59"/>
      <c r="K42" s="59"/>
    </row>
    <row r="43" spans="1:11" x14ac:dyDescent="0.3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3">
      <c r="A44" s="53" t="s">
        <v>18</v>
      </c>
      <c r="B44" s="53"/>
      <c r="C44" s="53"/>
      <c r="D44" s="53"/>
      <c r="E44" s="53"/>
      <c r="F44" s="53"/>
      <c r="G44" s="14">
        <v>1683</v>
      </c>
      <c r="H44" s="14">
        <v>1672</v>
      </c>
      <c r="I44" s="14">
        <v>1674</v>
      </c>
      <c r="J44" s="14">
        <v>1672</v>
      </c>
      <c r="K44" s="14">
        <v>1675</v>
      </c>
    </row>
    <row r="45" spans="1:11" x14ac:dyDescent="0.3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3">
      <c r="A46" s="53" t="s">
        <v>26</v>
      </c>
      <c r="B46" s="53"/>
      <c r="C46" s="53"/>
      <c r="D46" s="53"/>
      <c r="E46" s="53"/>
      <c r="F46" s="53"/>
      <c r="G46" s="14">
        <v>2462</v>
      </c>
      <c r="H46" s="14">
        <v>2478</v>
      </c>
      <c r="I46" s="14">
        <v>2480</v>
      </c>
      <c r="J46" s="14">
        <v>2481</v>
      </c>
      <c r="K46" s="14">
        <v>2494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L46"/>
  <sheetViews>
    <sheetView topLeftCell="D1" workbookViewId="0">
      <selection activeCell="Q31" sqref="Q31"/>
    </sheetView>
  </sheetViews>
  <sheetFormatPr baseColWidth="10" defaultRowHeight="14" x14ac:dyDescent="0.3"/>
  <sheetData>
    <row r="1" spans="1:12" x14ac:dyDescent="0.3">
      <c r="A1" t="s">
        <v>0</v>
      </c>
    </row>
    <row r="2" spans="1:12" x14ac:dyDescent="0.3">
      <c r="A2" t="s">
        <v>1</v>
      </c>
    </row>
    <row r="4" spans="1:12" ht="18" x14ac:dyDescent="0.4">
      <c r="A4" s="39" t="s">
        <v>19</v>
      </c>
      <c r="B4" s="40"/>
      <c r="C4" s="40"/>
      <c r="D4" s="40"/>
      <c r="E4" s="40"/>
      <c r="F4" s="40"/>
    </row>
    <row r="5" spans="1:12" ht="18" x14ac:dyDescent="0.4">
      <c r="A5" s="41"/>
      <c r="B5" s="39"/>
      <c r="C5" s="39"/>
      <c r="D5" s="39"/>
      <c r="E5" s="39"/>
      <c r="F5" s="39"/>
    </row>
    <row r="6" spans="1:12" ht="28" x14ac:dyDescent="0.3">
      <c r="A6" s="1"/>
      <c r="B6" s="2"/>
      <c r="F6" s="7" t="s">
        <v>21</v>
      </c>
      <c r="G6" s="16" t="s">
        <v>53</v>
      </c>
      <c r="H6" s="16">
        <v>43770</v>
      </c>
      <c r="I6" s="16">
        <v>43776</v>
      </c>
      <c r="J6" s="16">
        <v>43783</v>
      </c>
      <c r="K6" s="16">
        <v>43790</v>
      </c>
      <c r="L6" s="16">
        <v>43797</v>
      </c>
    </row>
    <row r="8" spans="1:12" x14ac:dyDescent="0.3">
      <c r="A8" s="42" t="s">
        <v>3</v>
      </c>
      <c r="B8" s="43"/>
      <c r="C8" s="43"/>
      <c r="D8" s="43"/>
      <c r="E8" s="43"/>
      <c r="F8" s="43"/>
      <c r="G8" s="9">
        <v>6704</v>
      </c>
      <c r="H8" s="9">
        <v>6722</v>
      </c>
      <c r="I8" s="9">
        <v>6724</v>
      </c>
      <c r="J8" s="9">
        <v>6711</v>
      </c>
      <c r="K8" s="9">
        <v>6716</v>
      </c>
      <c r="L8" s="9">
        <v>6705</v>
      </c>
    </row>
    <row r="9" spans="1:12" x14ac:dyDescent="0.3">
      <c r="A9" s="44" t="s">
        <v>20</v>
      </c>
      <c r="B9" s="44"/>
      <c r="C9" s="44"/>
      <c r="D9" s="44"/>
      <c r="E9" s="44"/>
      <c r="F9" s="45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  <c r="L9" s="15">
        <v>189783</v>
      </c>
    </row>
    <row r="10" spans="1:12" x14ac:dyDescent="0.3">
      <c r="A10" s="46" t="s">
        <v>2</v>
      </c>
      <c r="B10" s="46"/>
      <c r="C10" s="46"/>
      <c r="D10" s="46"/>
      <c r="E10" s="47"/>
      <c r="F10" s="6"/>
      <c r="G10" s="10">
        <f t="shared" ref="G10:L10" si="0">SUM(G8*100/G9)</f>
        <v>3.5324554886370221</v>
      </c>
      <c r="H10" s="10">
        <f t="shared" si="0"/>
        <v>3.5419400051637924</v>
      </c>
      <c r="I10" s="10">
        <f t="shared" si="0"/>
        <v>3.5429938403334336</v>
      </c>
      <c r="J10" s="10">
        <f t="shared" si="0"/>
        <v>3.536143911730766</v>
      </c>
      <c r="K10" s="10">
        <f t="shared" si="0"/>
        <v>3.5387784996548688</v>
      </c>
      <c r="L10" s="10">
        <f t="shared" si="0"/>
        <v>3.5329824062218429</v>
      </c>
    </row>
    <row r="11" spans="1:12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3">
      <c r="A15" s="37" t="s">
        <v>5</v>
      </c>
      <c r="B15" s="37"/>
      <c r="C15" s="37"/>
      <c r="D15" s="37"/>
      <c r="E15" s="37"/>
      <c r="F15" s="38"/>
      <c r="G15" s="48">
        <v>485</v>
      </c>
      <c r="H15" s="48">
        <v>482</v>
      </c>
      <c r="I15" s="48">
        <v>484</v>
      </c>
      <c r="J15" s="48">
        <v>481</v>
      </c>
      <c r="K15" s="48">
        <v>477</v>
      </c>
      <c r="L15" s="48">
        <v>473</v>
      </c>
    </row>
    <row r="16" spans="1:12" x14ac:dyDescent="0.3">
      <c r="A16" s="37"/>
      <c r="B16" s="37"/>
      <c r="C16" s="37"/>
      <c r="D16" s="37"/>
      <c r="E16" s="37"/>
      <c r="F16" s="38"/>
      <c r="G16" s="49"/>
      <c r="H16" s="49"/>
      <c r="I16" s="49"/>
      <c r="J16" s="49"/>
      <c r="K16" s="49"/>
      <c r="L16" s="49"/>
    </row>
    <row r="17" spans="1:12" x14ac:dyDescent="0.3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3">
      <c r="A18" s="55" t="s">
        <v>24</v>
      </c>
      <c r="B18" s="56"/>
      <c r="C18" s="56"/>
      <c r="D18" s="56"/>
      <c r="E18" s="56"/>
      <c r="F18" s="56"/>
      <c r="G18" s="48">
        <v>313</v>
      </c>
      <c r="H18" s="48">
        <v>307</v>
      </c>
      <c r="I18" s="48">
        <v>312</v>
      </c>
      <c r="J18" s="48">
        <v>314</v>
      </c>
      <c r="K18" s="48">
        <v>311</v>
      </c>
      <c r="L18" s="48">
        <v>300</v>
      </c>
    </row>
    <row r="19" spans="1:12" x14ac:dyDescent="0.3">
      <c r="A19" s="50" t="s">
        <v>27</v>
      </c>
      <c r="B19" s="51"/>
      <c r="C19" s="51"/>
      <c r="D19" s="51"/>
      <c r="E19" s="51"/>
      <c r="F19" s="51"/>
      <c r="G19" s="49"/>
      <c r="H19" s="49"/>
      <c r="I19" s="49"/>
      <c r="J19" s="49"/>
      <c r="K19" s="49"/>
      <c r="L19" s="49"/>
    </row>
    <row r="20" spans="1:12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3">
      <c r="A21" s="53" t="s">
        <v>6</v>
      </c>
      <c r="B21" s="53"/>
      <c r="C21" s="53"/>
      <c r="D21" s="53"/>
      <c r="E21" s="53"/>
      <c r="F21" s="54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3">
      <c r="A23" s="53" t="s">
        <v>22</v>
      </c>
      <c r="B23" s="53"/>
      <c r="C23" s="53"/>
      <c r="D23" s="53"/>
      <c r="E23" s="53"/>
      <c r="F23" s="54"/>
      <c r="G23" s="13">
        <v>740</v>
      </c>
      <c r="H23" s="13">
        <v>738</v>
      </c>
      <c r="I23" s="13">
        <v>737</v>
      </c>
      <c r="J23" s="13">
        <v>737</v>
      </c>
      <c r="K23" s="13">
        <v>745</v>
      </c>
      <c r="L23" s="13">
        <v>745</v>
      </c>
    </row>
    <row r="24" spans="1:12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3">
      <c r="A25" s="53" t="s">
        <v>7</v>
      </c>
      <c r="B25" s="53"/>
      <c r="C25" s="53"/>
      <c r="D25" s="53"/>
      <c r="E25" s="53"/>
      <c r="F25" s="54"/>
      <c r="G25" s="13">
        <v>55</v>
      </c>
      <c r="H25" s="13">
        <v>57</v>
      </c>
      <c r="I25" s="13">
        <v>55</v>
      </c>
      <c r="J25" s="13">
        <v>55</v>
      </c>
      <c r="K25" s="13">
        <v>55</v>
      </c>
      <c r="L25" s="13">
        <v>55</v>
      </c>
    </row>
    <row r="26" spans="1:12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3">
      <c r="A27" s="53" t="s">
        <v>8</v>
      </c>
      <c r="B27" s="53"/>
      <c r="C27" s="53"/>
      <c r="D27" s="53"/>
      <c r="E27" s="53"/>
      <c r="F27" s="54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3">
      <c r="A29" s="55" t="s">
        <v>23</v>
      </c>
      <c r="B29" s="56"/>
      <c r="C29" s="56"/>
      <c r="D29" s="56"/>
      <c r="E29" s="56"/>
      <c r="F29" s="57"/>
      <c r="G29" s="48">
        <v>206</v>
      </c>
      <c r="H29" s="48">
        <v>199</v>
      </c>
      <c r="I29" s="48">
        <v>192</v>
      </c>
      <c r="J29" s="48">
        <v>191</v>
      </c>
      <c r="K29" s="48">
        <v>196</v>
      </c>
      <c r="L29" s="48">
        <v>202</v>
      </c>
    </row>
    <row r="30" spans="1:12" x14ac:dyDescent="0.3">
      <c r="A30" s="50" t="s">
        <v>9</v>
      </c>
      <c r="B30" s="51"/>
      <c r="C30" s="51"/>
      <c r="D30" s="51"/>
      <c r="E30" s="51"/>
      <c r="F30" s="52"/>
      <c r="G30" s="49"/>
      <c r="H30" s="49"/>
      <c r="I30" s="49"/>
      <c r="J30" s="49"/>
      <c r="K30" s="49"/>
      <c r="L30" s="49"/>
    </row>
    <row r="31" spans="1:12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3">
      <c r="A32" s="55" t="s">
        <v>10</v>
      </c>
      <c r="B32" s="56"/>
      <c r="C32" s="56"/>
      <c r="D32" s="56"/>
      <c r="E32" s="56"/>
      <c r="F32" s="57"/>
      <c r="G32" s="48">
        <v>449</v>
      </c>
      <c r="H32" s="48">
        <v>456</v>
      </c>
      <c r="I32" s="48">
        <v>448</v>
      </c>
      <c r="J32" s="48">
        <v>467</v>
      </c>
      <c r="K32" s="48">
        <v>467</v>
      </c>
      <c r="L32" s="48">
        <v>463</v>
      </c>
    </row>
    <row r="33" spans="1:12" x14ac:dyDescent="0.3">
      <c r="A33" s="50" t="s">
        <v>11</v>
      </c>
      <c r="B33" s="51"/>
      <c r="C33" s="51"/>
      <c r="D33" s="51"/>
      <c r="E33" s="51"/>
      <c r="F33" s="52"/>
      <c r="G33" s="49"/>
      <c r="H33" s="49"/>
      <c r="I33" s="49"/>
      <c r="J33" s="49"/>
      <c r="K33" s="49"/>
      <c r="L33" s="49"/>
    </row>
    <row r="34" spans="1:12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3">
      <c r="A35" s="55" t="s">
        <v>12</v>
      </c>
      <c r="B35" s="56"/>
      <c r="C35" s="56"/>
      <c r="D35" s="56"/>
      <c r="E35" s="56"/>
      <c r="F35" s="56"/>
      <c r="G35" s="48">
        <v>87</v>
      </c>
      <c r="H35" s="48">
        <v>89</v>
      </c>
      <c r="I35" s="48">
        <v>89</v>
      </c>
      <c r="J35" s="48">
        <v>89</v>
      </c>
      <c r="K35" s="48">
        <v>87</v>
      </c>
      <c r="L35" s="48">
        <v>85</v>
      </c>
    </row>
    <row r="36" spans="1:12" x14ac:dyDescent="0.3">
      <c r="A36" s="50" t="s">
        <v>13</v>
      </c>
      <c r="B36" s="51"/>
      <c r="C36" s="51"/>
      <c r="D36" s="51"/>
      <c r="E36" s="51"/>
      <c r="F36" s="51"/>
      <c r="G36" s="49"/>
      <c r="H36" s="49"/>
      <c r="I36" s="49"/>
      <c r="J36" s="49"/>
      <c r="K36" s="49"/>
      <c r="L36" s="49"/>
    </row>
    <row r="37" spans="1:12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3">
      <c r="A38" s="55" t="s">
        <v>14</v>
      </c>
      <c r="B38" s="56"/>
      <c r="C38" s="56"/>
      <c r="D38" s="56"/>
      <c r="E38" s="56"/>
      <c r="F38" s="57"/>
      <c r="G38" s="58">
        <v>23</v>
      </c>
      <c r="H38" s="58">
        <v>23</v>
      </c>
      <c r="I38" s="58">
        <v>23</v>
      </c>
      <c r="J38" s="58">
        <v>23</v>
      </c>
      <c r="K38" s="58">
        <v>25</v>
      </c>
      <c r="L38" s="58">
        <v>25</v>
      </c>
    </row>
    <row r="39" spans="1:12" x14ac:dyDescent="0.3">
      <c r="A39" s="50" t="s">
        <v>15</v>
      </c>
      <c r="B39" s="51"/>
      <c r="C39" s="51"/>
      <c r="D39" s="51"/>
      <c r="E39" s="51"/>
      <c r="F39" s="52"/>
      <c r="G39" s="59"/>
      <c r="H39" s="59"/>
      <c r="I39" s="59"/>
      <c r="J39" s="59"/>
      <c r="K39" s="59"/>
      <c r="L39" s="59"/>
    </row>
    <row r="40" spans="1:12" x14ac:dyDescent="0.3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3">
      <c r="A41" s="55" t="s">
        <v>16</v>
      </c>
      <c r="B41" s="56"/>
      <c r="C41" s="56"/>
      <c r="D41" s="56"/>
      <c r="E41" s="56"/>
      <c r="F41" s="57"/>
      <c r="G41" s="58">
        <v>20</v>
      </c>
      <c r="H41" s="58">
        <v>20</v>
      </c>
      <c r="I41" s="58">
        <v>20</v>
      </c>
      <c r="J41" s="58">
        <v>20</v>
      </c>
      <c r="K41" s="58">
        <v>20</v>
      </c>
      <c r="L41" s="58">
        <v>20</v>
      </c>
    </row>
    <row r="42" spans="1:12" x14ac:dyDescent="0.3">
      <c r="A42" s="50" t="s">
        <v>17</v>
      </c>
      <c r="B42" s="51"/>
      <c r="C42" s="51"/>
      <c r="D42" s="51"/>
      <c r="E42" s="51"/>
      <c r="F42" s="52"/>
      <c r="G42" s="59"/>
      <c r="H42" s="59"/>
      <c r="I42" s="59"/>
      <c r="J42" s="59"/>
      <c r="K42" s="59"/>
      <c r="L42" s="59"/>
    </row>
    <row r="43" spans="1:12" x14ac:dyDescent="0.3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3">
      <c r="A44" s="53" t="s">
        <v>18</v>
      </c>
      <c r="B44" s="53"/>
      <c r="C44" s="53"/>
      <c r="D44" s="53"/>
      <c r="E44" s="53"/>
      <c r="F44" s="53"/>
      <c r="G44" s="14">
        <v>1775</v>
      </c>
      <c r="H44" s="14">
        <v>1783</v>
      </c>
      <c r="I44" s="14">
        <v>1786</v>
      </c>
      <c r="J44" s="14">
        <v>1791</v>
      </c>
      <c r="K44" s="14">
        <v>1796</v>
      </c>
      <c r="L44" s="14">
        <v>1792</v>
      </c>
    </row>
    <row r="45" spans="1:12" x14ac:dyDescent="0.3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3">
      <c r="A46" s="53" t="s">
        <v>26</v>
      </c>
      <c r="B46" s="53"/>
      <c r="C46" s="53"/>
      <c r="D46" s="53"/>
      <c r="E46" s="53"/>
      <c r="F46" s="53"/>
      <c r="G46" s="14">
        <v>2533</v>
      </c>
      <c r="H46" s="14">
        <v>2550</v>
      </c>
      <c r="I46" s="14">
        <v>2560</v>
      </c>
      <c r="J46" s="14">
        <v>2525</v>
      </c>
      <c r="K46" s="14">
        <v>2519</v>
      </c>
      <c r="L46" s="14">
        <v>2527</v>
      </c>
    </row>
  </sheetData>
  <mergeCells count="66"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18:L19"/>
    <mergeCell ref="A19:F19"/>
    <mergeCell ref="A21:F21"/>
    <mergeCell ref="A23:F23"/>
    <mergeCell ref="A25:F25"/>
    <mergeCell ref="J18:J19"/>
    <mergeCell ref="K18:K19"/>
    <mergeCell ref="A27:F27"/>
    <mergeCell ref="A18:F18"/>
    <mergeCell ref="G18:G19"/>
    <mergeCell ref="H18:H19"/>
    <mergeCell ref="I18:I19"/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J46"/>
  <sheetViews>
    <sheetView workbookViewId="0">
      <selection activeCell="M12" sqref="M12"/>
    </sheetView>
  </sheetViews>
  <sheetFormatPr baseColWidth="10" defaultRowHeight="14" x14ac:dyDescent="0.3"/>
  <sheetData>
    <row r="1" spans="1:10" x14ac:dyDescent="0.3">
      <c r="A1" t="s">
        <v>0</v>
      </c>
    </row>
    <row r="2" spans="1:10" x14ac:dyDescent="0.3">
      <c r="A2" t="s">
        <v>1</v>
      </c>
    </row>
    <row r="4" spans="1:10" ht="18" x14ac:dyDescent="0.4">
      <c r="A4" s="39" t="s">
        <v>19</v>
      </c>
      <c r="B4" s="40"/>
      <c r="C4" s="40"/>
      <c r="D4" s="40"/>
      <c r="E4" s="40"/>
      <c r="F4" s="40"/>
    </row>
    <row r="5" spans="1:10" ht="18" x14ac:dyDescent="0.4">
      <c r="A5" s="41"/>
      <c r="B5" s="39"/>
      <c r="C5" s="39"/>
      <c r="D5" s="39"/>
      <c r="E5" s="39"/>
      <c r="F5" s="39"/>
    </row>
    <row r="6" spans="1:10" ht="28" x14ac:dyDescent="0.3">
      <c r="A6" s="1"/>
      <c r="B6" s="2"/>
      <c r="F6" s="7" t="s">
        <v>21</v>
      </c>
      <c r="G6" s="16" t="s">
        <v>52</v>
      </c>
      <c r="H6" s="16">
        <v>43804</v>
      </c>
      <c r="I6" s="16">
        <v>43811</v>
      </c>
      <c r="J6" s="16">
        <v>43818</v>
      </c>
    </row>
    <row r="8" spans="1:10" x14ac:dyDescent="0.3">
      <c r="A8" s="42" t="s">
        <v>3</v>
      </c>
      <c r="B8" s="43"/>
      <c r="C8" s="43"/>
      <c r="D8" s="43"/>
      <c r="E8" s="43"/>
      <c r="F8" s="43"/>
      <c r="G8" s="9">
        <v>6705</v>
      </c>
      <c r="H8" s="9">
        <v>6715</v>
      </c>
      <c r="I8" s="9">
        <v>6712</v>
      </c>
      <c r="J8" s="9">
        <v>6708</v>
      </c>
    </row>
    <row r="9" spans="1:10" x14ac:dyDescent="0.3">
      <c r="A9" s="44" t="s">
        <v>20</v>
      </c>
      <c r="B9" s="44"/>
      <c r="C9" s="44"/>
      <c r="D9" s="44"/>
      <c r="E9" s="44"/>
      <c r="F9" s="45"/>
      <c r="G9" s="15">
        <v>189783</v>
      </c>
      <c r="H9" s="15">
        <v>189783</v>
      </c>
      <c r="I9" s="15">
        <v>189783</v>
      </c>
      <c r="J9" s="15">
        <v>189783</v>
      </c>
    </row>
    <row r="10" spans="1:10" x14ac:dyDescent="0.3">
      <c r="A10" s="46" t="s">
        <v>2</v>
      </c>
      <c r="B10" s="46"/>
      <c r="C10" s="46"/>
      <c r="D10" s="46"/>
      <c r="E10" s="47"/>
      <c r="F10" s="6"/>
      <c r="G10" s="10">
        <f t="shared" ref="G10:J10" si="0">SUM(G8*100/G9)</f>
        <v>3.5329824062218429</v>
      </c>
      <c r="H10" s="10">
        <f t="shared" si="0"/>
        <v>3.5382515820700484</v>
      </c>
      <c r="I10" s="10">
        <f t="shared" si="0"/>
        <v>3.5366708293155869</v>
      </c>
      <c r="J10" s="10">
        <f t="shared" si="0"/>
        <v>3.5345631589763045</v>
      </c>
    </row>
    <row r="11" spans="1:10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</row>
    <row r="12" spans="1:10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</row>
    <row r="13" spans="1:10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</row>
    <row r="14" spans="1:10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</row>
    <row r="15" spans="1:10" x14ac:dyDescent="0.3">
      <c r="A15" s="37" t="s">
        <v>5</v>
      </c>
      <c r="B15" s="37"/>
      <c r="C15" s="37"/>
      <c r="D15" s="37"/>
      <c r="E15" s="37"/>
      <c r="F15" s="38"/>
      <c r="G15" s="48">
        <v>473</v>
      </c>
      <c r="H15" s="48">
        <v>472</v>
      </c>
      <c r="I15" s="48">
        <v>473</v>
      </c>
      <c r="J15" s="48">
        <v>463</v>
      </c>
    </row>
    <row r="16" spans="1:10" x14ac:dyDescent="0.3">
      <c r="A16" s="37"/>
      <c r="B16" s="37"/>
      <c r="C16" s="37"/>
      <c r="D16" s="37"/>
      <c r="E16" s="37"/>
      <c r="F16" s="38"/>
      <c r="G16" s="49"/>
      <c r="H16" s="49"/>
      <c r="I16" s="49"/>
      <c r="J16" s="49"/>
    </row>
    <row r="17" spans="1:10" x14ac:dyDescent="0.3">
      <c r="A17" s="5"/>
      <c r="B17" s="5"/>
      <c r="C17" s="5"/>
      <c r="D17" s="5"/>
      <c r="E17" s="5"/>
      <c r="F17" s="5"/>
      <c r="G17" s="12"/>
      <c r="H17" s="12"/>
      <c r="I17" s="12"/>
      <c r="J17" s="12"/>
    </row>
    <row r="18" spans="1:10" x14ac:dyDescent="0.3">
      <c r="A18" s="55" t="s">
        <v>24</v>
      </c>
      <c r="B18" s="56"/>
      <c r="C18" s="56"/>
      <c r="D18" s="56"/>
      <c r="E18" s="56"/>
      <c r="F18" s="56"/>
      <c r="G18" s="48">
        <v>300</v>
      </c>
      <c r="H18" s="48">
        <v>299</v>
      </c>
      <c r="I18" s="48">
        <v>305</v>
      </c>
      <c r="J18" s="48">
        <v>312</v>
      </c>
    </row>
    <row r="19" spans="1:10" x14ac:dyDescent="0.3">
      <c r="A19" s="50" t="s">
        <v>27</v>
      </c>
      <c r="B19" s="51"/>
      <c r="C19" s="51"/>
      <c r="D19" s="51"/>
      <c r="E19" s="51"/>
      <c r="F19" s="51"/>
      <c r="G19" s="49"/>
      <c r="H19" s="49"/>
      <c r="I19" s="49"/>
      <c r="J19" s="49"/>
    </row>
    <row r="20" spans="1:10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</row>
    <row r="21" spans="1:10" x14ac:dyDescent="0.3">
      <c r="A21" s="53" t="s">
        <v>6</v>
      </c>
      <c r="B21" s="53"/>
      <c r="C21" s="53"/>
      <c r="D21" s="53"/>
      <c r="E21" s="53"/>
      <c r="F21" s="54"/>
      <c r="G21" s="13">
        <v>14</v>
      </c>
      <c r="H21" s="13">
        <v>14</v>
      </c>
      <c r="I21" s="13">
        <v>14</v>
      </c>
      <c r="J21" s="13">
        <v>14</v>
      </c>
    </row>
    <row r="22" spans="1:10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</row>
    <row r="23" spans="1:10" x14ac:dyDescent="0.3">
      <c r="A23" s="53" t="s">
        <v>22</v>
      </c>
      <c r="B23" s="53"/>
      <c r="C23" s="53"/>
      <c r="D23" s="53"/>
      <c r="E23" s="53"/>
      <c r="F23" s="54"/>
      <c r="G23" s="13">
        <v>745</v>
      </c>
      <c r="H23" s="13">
        <v>734</v>
      </c>
      <c r="I23" s="13">
        <v>731</v>
      </c>
      <c r="J23" s="13">
        <v>734</v>
      </c>
    </row>
    <row r="24" spans="1:10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</row>
    <row r="25" spans="1:10" x14ac:dyDescent="0.3">
      <c r="A25" s="53" t="s">
        <v>7</v>
      </c>
      <c r="B25" s="53"/>
      <c r="C25" s="53"/>
      <c r="D25" s="53"/>
      <c r="E25" s="53"/>
      <c r="F25" s="54"/>
      <c r="G25" s="13">
        <v>55</v>
      </c>
      <c r="H25" s="13">
        <v>55</v>
      </c>
      <c r="I25" s="13">
        <v>55</v>
      </c>
      <c r="J25" s="13">
        <v>55</v>
      </c>
    </row>
    <row r="26" spans="1:10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</row>
    <row r="27" spans="1:10" x14ac:dyDescent="0.3">
      <c r="A27" s="53" t="s">
        <v>8</v>
      </c>
      <c r="B27" s="53"/>
      <c r="C27" s="53"/>
      <c r="D27" s="53"/>
      <c r="E27" s="53"/>
      <c r="F27" s="54"/>
      <c r="G27" s="13">
        <v>4</v>
      </c>
      <c r="H27" s="13">
        <v>4</v>
      </c>
      <c r="I27" s="13">
        <v>4</v>
      </c>
      <c r="J27" s="13">
        <v>4</v>
      </c>
    </row>
    <row r="28" spans="1:10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</row>
    <row r="29" spans="1:10" x14ac:dyDescent="0.3">
      <c r="A29" s="55" t="s">
        <v>23</v>
      </c>
      <c r="B29" s="56"/>
      <c r="C29" s="56"/>
      <c r="D29" s="56"/>
      <c r="E29" s="56"/>
      <c r="F29" s="57"/>
      <c r="G29" s="48">
        <v>202</v>
      </c>
      <c r="H29" s="48">
        <v>196</v>
      </c>
      <c r="I29" s="48">
        <v>199</v>
      </c>
      <c r="J29" s="48">
        <v>197</v>
      </c>
    </row>
    <row r="30" spans="1:10" x14ac:dyDescent="0.3">
      <c r="A30" s="50" t="s">
        <v>9</v>
      </c>
      <c r="B30" s="51"/>
      <c r="C30" s="51"/>
      <c r="D30" s="51"/>
      <c r="E30" s="51"/>
      <c r="F30" s="52"/>
      <c r="G30" s="49"/>
      <c r="H30" s="49"/>
      <c r="I30" s="49"/>
      <c r="J30" s="49"/>
    </row>
    <row r="31" spans="1:10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</row>
    <row r="32" spans="1:10" x14ac:dyDescent="0.3">
      <c r="A32" s="55" t="s">
        <v>10</v>
      </c>
      <c r="B32" s="56"/>
      <c r="C32" s="56"/>
      <c r="D32" s="56"/>
      <c r="E32" s="56"/>
      <c r="F32" s="57"/>
      <c r="G32" s="48">
        <v>463</v>
      </c>
      <c r="H32" s="48">
        <v>464</v>
      </c>
      <c r="I32" s="48">
        <v>462</v>
      </c>
      <c r="J32" s="48">
        <v>470</v>
      </c>
    </row>
    <row r="33" spans="1:10" x14ac:dyDescent="0.3">
      <c r="A33" s="50" t="s">
        <v>11</v>
      </c>
      <c r="B33" s="51"/>
      <c r="C33" s="51"/>
      <c r="D33" s="51"/>
      <c r="E33" s="51"/>
      <c r="F33" s="52"/>
      <c r="G33" s="49"/>
      <c r="H33" s="49"/>
      <c r="I33" s="49"/>
      <c r="J33" s="49"/>
    </row>
    <row r="34" spans="1:10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</row>
    <row r="35" spans="1:10" x14ac:dyDescent="0.3">
      <c r="A35" s="55" t="s">
        <v>12</v>
      </c>
      <c r="B35" s="56"/>
      <c r="C35" s="56"/>
      <c r="D35" s="56"/>
      <c r="E35" s="56"/>
      <c r="F35" s="56"/>
      <c r="G35" s="48">
        <v>85</v>
      </c>
      <c r="H35" s="48">
        <v>85</v>
      </c>
      <c r="I35" s="48">
        <v>84</v>
      </c>
      <c r="J35" s="48">
        <v>84</v>
      </c>
    </row>
    <row r="36" spans="1:10" x14ac:dyDescent="0.3">
      <c r="A36" s="50" t="s">
        <v>13</v>
      </c>
      <c r="B36" s="51"/>
      <c r="C36" s="51"/>
      <c r="D36" s="51"/>
      <c r="E36" s="51"/>
      <c r="F36" s="51"/>
      <c r="G36" s="49"/>
      <c r="H36" s="49"/>
      <c r="I36" s="49"/>
      <c r="J36" s="49"/>
    </row>
    <row r="37" spans="1:10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</row>
    <row r="38" spans="1:10" x14ac:dyDescent="0.3">
      <c r="A38" s="55" t="s">
        <v>14</v>
      </c>
      <c r="B38" s="56"/>
      <c r="C38" s="56"/>
      <c r="D38" s="56"/>
      <c r="E38" s="56"/>
      <c r="F38" s="57"/>
      <c r="G38" s="58">
        <v>25</v>
      </c>
      <c r="H38" s="58">
        <v>25</v>
      </c>
      <c r="I38" s="58">
        <v>25</v>
      </c>
      <c r="J38" s="58">
        <v>25</v>
      </c>
    </row>
    <row r="39" spans="1:10" x14ac:dyDescent="0.3">
      <c r="A39" s="50" t="s">
        <v>15</v>
      </c>
      <c r="B39" s="51"/>
      <c r="C39" s="51"/>
      <c r="D39" s="51"/>
      <c r="E39" s="51"/>
      <c r="F39" s="52"/>
      <c r="G39" s="59"/>
      <c r="H39" s="59"/>
      <c r="I39" s="59"/>
      <c r="J39" s="59"/>
    </row>
    <row r="40" spans="1:10" x14ac:dyDescent="0.3">
      <c r="A40" s="3"/>
      <c r="B40" s="3"/>
      <c r="C40" s="3"/>
      <c r="D40" s="3"/>
      <c r="E40" s="3"/>
      <c r="F40" s="3"/>
      <c r="G40" s="8"/>
      <c r="H40" s="8"/>
      <c r="I40" s="8"/>
      <c r="J40" s="8"/>
    </row>
    <row r="41" spans="1:10" x14ac:dyDescent="0.3">
      <c r="A41" s="55" t="s">
        <v>16</v>
      </c>
      <c r="B41" s="56"/>
      <c r="C41" s="56"/>
      <c r="D41" s="56"/>
      <c r="E41" s="56"/>
      <c r="F41" s="57"/>
      <c r="G41" s="58">
        <v>20</v>
      </c>
      <c r="H41" s="58">
        <v>20</v>
      </c>
      <c r="I41" s="58">
        <v>20</v>
      </c>
      <c r="J41" s="58">
        <v>20</v>
      </c>
    </row>
    <row r="42" spans="1:10" x14ac:dyDescent="0.3">
      <c r="A42" s="50" t="s">
        <v>17</v>
      </c>
      <c r="B42" s="51"/>
      <c r="C42" s="51"/>
      <c r="D42" s="51"/>
      <c r="E42" s="51"/>
      <c r="F42" s="52"/>
      <c r="G42" s="59"/>
      <c r="H42" s="59"/>
      <c r="I42" s="59"/>
      <c r="J42" s="59"/>
    </row>
    <row r="43" spans="1:10" x14ac:dyDescent="0.3">
      <c r="A43" s="3"/>
      <c r="B43" s="3"/>
      <c r="C43" s="3"/>
      <c r="D43" s="3"/>
      <c r="E43" s="3"/>
      <c r="F43" s="3"/>
      <c r="G43" s="8"/>
      <c r="H43" s="8"/>
      <c r="I43" s="8"/>
      <c r="J43" s="8"/>
    </row>
    <row r="44" spans="1:10" x14ac:dyDescent="0.3">
      <c r="A44" s="53" t="s">
        <v>18</v>
      </c>
      <c r="B44" s="53"/>
      <c r="C44" s="53"/>
      <c r="D44" s="53"/>
      <c r="E44" s="53"/>
      <c r="F44" s="53"/>
      <c r="G44" s="14">
        <v>1792</v>
      </c>
      <c r="H44" s="14">
        <v>1799</v>
      </c>
      <c r="I44" s="14">
        <v>1794</v>
      </c>
      <c r="J44" s="14">
        <v>1781</v>
      </c>
    </row>
    <row r="45" spans="1:10" x14ac:dyDescent="0.3">
      <c r="A45" s="3"/>
      <c r="B45" s="3"/>
      <c r="C45" s="3"/>
      <c r="D45" s="3"/>
      <c r="E45" s="3"/>
      <c r="F45" s="3"/>
      <c r="G45" s="8"/>
      <c r="H45" s="8"/>
      <c r="I45" s="8"/>
      <c r="J45" s="8"/>
    </row>
    <row r="46" spans="1:10" x14ac:dyDescent="0.3">
      <c r="A46" s="53" t="s">
        <v>26</v>
      </c>
      <c r="B46" s="53"/>
      <c r="C46" s="53"/>
      <c r="D46" s="53"/>
      <c r="E46" s="53"/>
      <c r="F46" s="53"/>
      <c r="G46" s="14">
        <v>2527</v>
      </c>
      <c r="H46" s="14">
        <v>2548</v>
      </c>
      <c r="I46" s="14">
        <v>2546</v>
      </c>
      <c r="J46" s="14">
        <v>2549</v>
      </c>
    </row>
  </sheetData>
  <mergeCells count="52">
    <mergeCell ref="A44:F44"/>
    <mergeCell ref="A46:F46"/>
    <mergeCell ref="A41:F41"/>
    <mergeCell ref="G41:G42"/>
    <mergeCell ref="H41:H42"/>
    <mergeCell ref="I41:I42"/>
    <mergeCell ref="J41:J42"/>
    <mergeCell ref="A42:F42"/>
    <mergeCell ref="A38:F38"/>
    <mergeCell ref="G38:G39"/>
    <mergeCell ref="H38:H39"/>
    <mergeCell ref="I38:I39"/>
    <mergeCell ref="J38:J39"/>
    <mergeCell ref="A39:F39"/>
    <mergeCell ref="A35:F35"/>
    <mergeCell ref="G35:G36"/>
    <mergeCell ref="H35:H36"/>
    <mergeCell ref="I35:I36"/>
    <mergeCell ref="J35:J36"/>
    <mergeCell ref="A36:F36"/>
    <mergeCell ref="H29:H30"/>
    <mergeCell ref="I29:I30"/>
    <mergeCell ref="J29:J30"/>
    <mergeCell ref="A30:F30"/>
    <mergeCell ref="A32:F32"/>
    <mergeCell ref="G32:G33"/>
    <mergeCell ref="H32:H33"/>
    <mergeCell ref="I32:I33"/>
    <mergeCell ref="J32:J33"/>
    <mergeCell ref="A33:F33"/>
    <mergeCell ref="G29:G30"/>
    <mergeCell ref="A21:F21"/>
    <mergeCell ref="A23:F23"/>
    <mergeCell ref="A25:F25"/>
    <mergeCell ref="A27:F27"/>
    <mergeCell ref="A29:F29"/>
    <mergeCell ref="G15:G16"/>
    <mergeCell ref="H15:H16"/>
    <mergeCell ref="I15:I16"/>
    <mergeCell ref="J15:J16"/>
    <mergeCell ref="A18:F18"/>
    <mergeCell ref="G18:G19"/>
    <mergeCell ref="H18:H19"/>
    <mergeCell ref="I18:I19"/>
    <mergeCell ref="J18:J19"/>
    <mergeCell ref="A19:F19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L46"/>
  <sheetViews>
    <sheetView workbookViewId="0">
      <selection activeCell="N13" sqref="N13"/>
    </sheetView>
  </sheetViews>
  <sheetFormatPr baseColWidth="10" defaultRowHeight="14" x14ac:dyDescent="0.3"/>
  <sheetData>
    <row r="1" spans="1:12" x14ac:dyDescent="0.3">
      <c r="A1" t="s">
        <v>0</v>
      </c>
    </row>
    <row r="2" spans="1:12" x14ac:dyDescent="0.3">
      <c r="A2" t="s">
        <v>1</v>
      </c>
    </row>
    <row r="4" spans="1:12" ht="18" x14ac:dyDescent="0.4">
      <c r="A4" s="39" t="s">
        <v>19</v>
      </c>
      <c r="B4" s="40"/>
      <c r="C4" s="40"/>
      <c r="D4" s="40"/>
      <c r="E4" s="40"/>
      <c r="F4" s="40"/>
    </row>
    <row r="5" spans="1:12" ht="18" x14ac:dyDescent="0.4">
      <c r="A5" s="41"/>
      <c r="B5" s="39"/>
      <c r="C5" s="39"/>
      <c r="D5" s="39"/>
      <c r="E5" s="39"/>
      <c r="F5" s="39"/>
    </row>
    <row r="6" spans="1:12" ht="28" x14ac:dyDescent="0.3">
      <c r="A6" s="1"/>
      <c r="B6" s="2"/>
      <c r="F6" s="7" t="s">
        <v>21</v>
      </c>
      <c r="G6" s="16" t="s">
        <v>51</v>
      </c>
      <c r="H6" s="16">
        <v>43832</v>
      </c>
      <c r="I6" s="16">
        <v>43839</v>
      </c>
      <c r="J6" s="16">
        <v>43846</v>
      </c>
      <c r="K6" s="16">
        <v>43853</v>
      </c>
      <c r="L6" s="16">
        <v>43860</v>
      </c>
    </row>
    <row r="8" spans="1:12" x14ac:dyDescent="0.3">
      <c r="A8" s="42" t="s">
        <v>3</v>
      </c>
      <c r="B8" s="43"/>
      <c r="C8" s="43"/>
      <c r="D8" s="43"/>
      <c r="E8" s="43"/>
      <c r="F8" s="60"/>
      <c r="G8" s="9">
        <v>6708</v>
      </c>
      <c r="H8" s="9">
        <v>6731</v>
      </c>
      <c r="I8" s="9">
        <v>6704</v>
      </c>
      <c r="J8" s="9">
        <v>6666</v>
      </c>
      <c r="K8" s="9">
        <v>6679</v>
      </c>
      <c r="L8" s="9">
        <v>6696</v>
      </c>
    </row>
    <row r="9" spans="1:12" x14ac:dyDescent="0.3">
      <c r="A9" s="61" t="s">
        <v>20</v>
      </c>
      <c r="B9" s="62"/>
      <c r="C9" s="62"/>
      <c r="D9" s="62"/>
      <c r="E9" s="62"/>
      <c r="F9" s="63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  <c r="L9" s="15">
        <v>189783</v>
      </c>
    </row>
    <row r="10" spans="1:12" x14ac:dyDescent="0.3">
      <c r="A10" s="61" t="s">
        <v>2</v>
      </c>
      <c r="B10" s="62"/>
      <c r="C10" s="62"/>
      <c r="D10" s="62"/>
      <c r="E10" s="62"/>
      <c r="F10" s="6"/>
      <c r="G10" s="10">
        <f>SUM(G8*100 / G9)</f>
        <v>3.5345631589763045</v>
      </c>
      <c r="H10" s="10">
        <f t="shared" ref="H10:K10" si="0">SUM(H8*100 / H9)</f>
        <v>3.5466822634271775</v>
      </c>
      <c r="I10" s="10">
        <f t="shared" si="0"/>
        <v>3.5324554886370221</v>
      </c>
      <c r="J10" s="10">
        <f t="shared" si="0"/>
        <v>3.5124326204138412</v>
      </c>
      <c r="K10" s="10">
        <f t="shared" si="0"/>
        <v>3.5192825490165083</v>
      </c>
      <c r="L10" s="10">
        <f>SUM(L8*100 / L9)</f>
        <v>3.5282401479584578</v>
      </c>
    </row>
    <row r="11" spans="1:12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3">
      <c r="A15" s="64" t="s">
        <v>5</v>
      </c>
      <c r="B15" s="65"/>
      <c r="C15" s="65"/>
      <c r="D15" s="65"/>
      <c r="E15" s="65"/>
      <c r="F15" s="66"/>
      <c r="G15" s="48">
        <v>463</v>
      </c>
      <c r="H15" s="48">
        <v>466</v>
      </c>
      <c r="I15" s="48">
        <v>464</v>
      </c>
      <c r="J15" s="48">
        <v>461</v>
      </c>
      <c r="K15" s="48">
        <v>462</v>
      </c>
      <c r="L15" s="48">
        <v>469</v>
      </c>
    </row>
    <row r="16" spans="1:12" x14ac:dyDescent="0.3">
      <c r="A16" s="67"/>
      <c r="B16" s="68"/>
      <c r="C16" s="68"/>
      <c r="D16" s="68"/>
      <c r="E16" s="68"/>
      <c r="F16" s="69"/>
      <c r="G16" s="49"/>
      <c r="H16" s="49"/>
      <c r="I16" s="49"/>
      <c r="J16" s="49"/>
      <c r="K16" s="49"/>
      <c r="L16" s="49"/>
    </row>
    <row r="17" spans="1:12" x14ac:dyDescent="0.3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3">
      <c r="A18" s="55" t="s">
        <v>24</v>
      </c>
      <c r="B18" s="56"/>
      <c r="C18" s="56"/>
      <c r="D18" s="56"/>
      <c r="E18" s="56"/>
      <c r="F18" s="57"/>
      <c r="G18" s="48">
        <v>312</v>
      </c>
      <c r="H18" s="48">
        <v>334</v>
      </c>
      <c r="I18" s="48">
        <v>323</v>
      </c>
      <c r="J18" s="48">
        <v>303</v>
      </c>
      <c r="K18" s="48">
        <v>319</v>
      </c>
      <c r="L18" s="48">
        <v>315</v>
      </c>
    </row>
    <row r="19" spans="1:12" x14ac:dyDescent="0.3">
      <c r="A19" s="50" t="s">
        <v>27</v>
      </c>
      <c r="B19" s="51"/>
      <c r="C19" s="51"/>
      <c r="D19" s="51"/>
      <c r="E19" s="51"/>
      <c r="F19" s="52"/>
      <c r="G19" s="49"/>
      <c r="H19" s="49"/>
      <c r="I19" s="49"/>
      <c r="J19" s="49"/>
      <c r="K19" s="49"/>
      <c r="L19" s="49"/>
    </row>
    <row r="20" spans="1:12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3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3">
      <c r="A23" s="54" t="s">
        <v>22</v>
      </c>
      <c r="B23" s="70"/>
      <c r="C23" s="70"/>
      <c r="D23" s="70"/>
      <c r="E23" s="70"/>
      <c r="F23" s="71"/>
      <c r="G23" s="13">
        <v>734</v>
      </c>
      <c r="H23" s="13">
        <v>734</v>
      </c>
      <c r="I23" s="13">
        <v>737</v>
      </c>
      <c r="J23" s="13">
        <v>744</v>
      </c>
      <c r="K23" s="13">
        <v>750</v>
      </c>
      <c r="L23" s="13">
        <v>763</v>
      </c>
    </row>
    <row r="24" spans="1:12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3">
      <c r="A25" s="54" t="s">
        <v>7</v>
      </c>
      <c r="B25" s="70"/>
      <c r="C25" s="70"/>
      <c r="D25" s="70"/>
      <c r="E25" s="70"/>
      <c r="F25" s="71"/>
      <c r="G25" s="13">
        <v>55</v>
      </c>
      <c r="H25" s="13">
        <v>55</v>
      </c>
      <c r="I25" s="13">
        <v>55</v>
      </c>
      <c r="J25" s="13">
        <v>55</v>
      </c>
      <c r="K25" s="13">
        <v>55</v>
      </c>
      <c r="L25" s="13">
        <v>55</v>
      </c>
    </row>
    <row r="26" spans="1:12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3">
      <c r="A27" s="54" t="s">
        <v>8</v>
      </c>
      <c r="B27" s="70"/>
      <c r="C27" s="70"/>
      <c r="D27" s="70"/>
      <c r="E27" s="70"/>
      <c r="F27" s="71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3">
      <c r="A29" s="55" t="s">
        <v>23</v>
      </c>
      <c r="B29" s="56"/>
      <c r="C29" s="56"/>
      <c r="D29" s="56"/>
      <c r="E29" s="56"/>
      <c r="F29" s="57"/>
      <c r="G29" s="48">
        <v>197</v>
      </c>
      <c r="H29" s="48">
        <v>197</v>
      </c>
      <c r="I29" s="48">
        <v>203</v>
      </c>
      <c r="J29" s="48">
        <v>200</v>
      </c>
      <c r="K29" s="48">
        <v>200</v>
      </c>
      <c r="L29" s="48">
        <v>206</v>
      </c>
    </row>
    <row r="30" spans="1:12" x14ac:dyDescent="0.3">
      <c r="A30" s="50" t="s">
        <v>9</v>
      </c>
      <c r="B30" s="51"/>
      <c r="C30" s="51"/>
      <c r="D30" s="51"/>
      <c r="E30" s="51"/>
      <c r="F30" s="52"/>
      <c r="G30" s="49"/>
      <c r="H30" s="49"/>
      <c r="I30" s="49"/>
      <c r="J30" s="49"/>
      <c r="K30" s="49"/>
      <c r="L30" s="49"/>
    </row>
    <row r="31" spans="1:12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3">
      <c r="A32" s="55" t="s">
        <v>10</v>
      </c>
      <c r="B32" s="56"/>
      <c r="C32" s="56"/>
      <c r="D32" s="56"/>
      <c r="E32" s="56"/>
      <c r="F32" s="57"/>
      <c r="G32" s="48">
        <v>470</v>
      </c>
      <c r="H32" s="48">
        <v>467</v>
      </c>
      <c r="I32" s="48">
        <v>469</v>
      </c>
      <c r="J32" s="48">
        <v>466</v>
      </c>
      <c r="K32" s="48">
        <v>475</v>
      </c>
      <c r="L32" s="48">
        <v>479</v>
      </c>
    </row>
    <row r="33" spans="1:12" x14ac:dyDescent="0.3">
      <c r="A33" s="50" t="s">
        <v>11</v>
      </c>
      <c r="B33" s="51"/>
      <c r="C33" s="51"/>
      <c r="D33" s="51"/>
      <c r="E33" s="51"/>
      <c r="F33" s="52"/>
      <c r="G33" s="49"/>
      <c r="H33" s="49"/>
      <c r="I33" s="49"/>
      <c r="J33" s="49"/>
      <c r="K33" s="49"/>
      <c r="L33" s="49"/>
    </row>
    <row r="34" spans="1:12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3">
      <c r="A35" s="55" t="s">
        <v>12</v>
      </c>
      <c r="B35" s="56"/>
      <c r="C35" s="56"/>
      <c r="D35" s="56"/>
      <c r="E35" s="56"/>
      <c r="F35" s="57"/>
      <c r="G35" s="48">
        <v>84</v>
      </c>
      <c r="H35" s="48">
        <v>82</v>
      </c>
      <c r="I35" s="48">
        <v>81</v>
      </c>
      <c r="J35" s="48">
        <v>78</v>
      </c>
      <c r="K35" s="48">
        <v>77</v>
      </c>
      <c r="L35" s="48">
        <v>77</v>
      </c>
    </row>
    <row r="36" spans="1:12" x14ac:dyDescent="0.3">
      <c r="A36" s="50" t="s">
        <v>13</v>
      </c>
      <c r="B36" s="51"/>
      <c r="C36" s="51"/>
      <c r="D36" s="51"/>
      <c r="E36" s="51"/>
      <c r="F36" s="52"/>
      <c r="G36" s="49"/>
      <c r="H36" s="49"/>
      <c r="I36" s="49"/>
      <c r="J36" s="49"/>
      <c r="K36" s="49"/>
      <c r="L36" s="49"/>
    </row>
    <row r="37" spans="1:12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3">
      <c r="A38" s="55" t="s">
        <v>14</v>
      </c>
      <c r="B38" s="56"/>
      <c r="C38" s="56"/>
      <c r="D38" s="56"/>
      <c r="E38" s="56"/>
      <c r="F38" s="57"/>
      <c r="G38" s="58">
        <v>25</v>
      </c>
      <c r="H38" s="58">
        <v>25</v>
      </c>
      <c r="I38" s="58">
        <v>25</v>
      </c>
      <c r="J38" s="58">
        <v>25</v>
      </c>
      <c r="K38" s="58">
        <v>25</v>
      </c>
      <c r="L38" s="58">
        <v>25</v>
      </c>
    </row>
    <row r="39" spans="1:12" x14ac:dyDescent="0.3">
      <c r="A39" s="50" t="s">
        <v>15</v>
      </c>
      <c r="B39" s="51"/>
      <c r="C39" s="51"/>
      <c r="D39" s="51"/>
      <c r="E39" s="51"/>
      <c r="F39" s="52"/>
      <c r="G39" s="59"/>
      <c r="H39" s="59"/>
      <c r="I39" s="59"/>
      <c r="J39" s="59"/>
      <c r="K39" s="59"/>
      <c r="L39" s="59"/>
    </row>
    <row r="40" spans="1:12" x14ac:dyDescent="0.3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3">
      <c r="A41" s="55" t="s">
        <v>16</v>
      </c>
      <c r="B41" s="56"/>
      <c r="C41" s="56"/>
      <c r="D41" s="56"/>
      <c r="E41" s="56"/>
      <c r="F41" s="57"/>
      <c r="G41" s="58">
        <v>20</v>
      </c>
      <c r="H41" s="58">
        <v>20</v>
      </c>
      <c r="I41" s="58">
        <v>20</v>
      </c>
      <c r="J41" s="58">
        <v>20</v>
      </c>
      <c r="K41" s="58">
        <v>20</v>
      </c>
      <c r="L41" s="58">
        <v>20</v>
      </c>
    </row>
    <row r="42" spans="1:12" x14ac:dyDescent="0.3">
      <c r="A42" s="50" t="s">
        <v>17</v>
      </c>
      <c r="B42" s="51"/>
      <c r="C42" s="51"/>
      <c r="D42" s="51"/>
      <c r="E42" s="51"/>
      <c r="F42" s="52"/>
      <c r="G42" s="59"/>
      <c r="H42" s="59"/>
      <c r="I42" s="59"/>
      <c r="J42" s="59"/>
      <c r="K42" s="59"/>
      <c r="L42" s="59"/>
    </row>
    <row r="43" spans="1:12" x14ac:dyDescent="0.3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3">
      <c r="A44" s="54" t="s">
        <v>18</v>
      </c>
      <c r="B44" s="70"/>
      <c r="C44" s="70"/>
      <c r="D44" s="70"/>
      <c r="E44" s="70"/>
      <c r="F44" s="71"/>
      <c r="G44" s="14">
        <v>1781</v>
      </c>
      <c r="H44" s="14">
        <v>1781</v>
      </c>
      <c r="I44" s="14">
        <v>1763</v>
      </c>
      <c r="J44" s="14">
        <v>1757</v>
      </c>
      <c r="K44" s="14">
        <v>1755</v>
      </c>
      <c r="L44" s="14">
        <v>1767</v>
      </c>
    </row>
    <row r="45" spans="1:12" x14ac:dyDescent="0.3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3">
      <c r="A46" s="54" t="s">
        <v>26</v>
      </c>
      <c r="B46" s="70"/>
      <c r="C46" s="70"/>
      <c r="D46" s="70"/>
      <c r="E46" s="70"/>
      <c r="F46" s="71"/>
      <c r="G46" s="14">
        <v>2549</v>
      </c>
      <c r="H46" s="14">
        <v>2552</v>
      </c>
      <c r="I46" s="14">
        <v>2546</v>
      </c>
      <c r="J46" s="14">
        <v>2539</v>
      </c>
      <c r="K46" s="14">
        <v>2523</v>
      </c>
      <c r="L46" s="14">
        <v>2502</v>
      </c>
    </row>
  </sheetData>
  <mergeCells count="66"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18:L19"/>
    <mergeCell ref="A19:F19"/>
    <mergeCell ref="A21:F21"/>
    <mergeCell ref="A23:F23"/>
    <mergeCell ref="A25:F25"/>
    <mergeCell ref="J18:J19"/>
    <mergeCell ref="K18:K19"/>
    <mergeCell ref="A27:F27"/>
    <mergeCell ref="A18:F18"/>
    <mergeCell ref="G18:G19"/>
    <mergeCell ref="H18:H19"/>
    <mergeCell ref="I18:I19"/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K46"/>
  <sheetViews>
    <sheetView topLeftCell="C1" workbookViewId="0">
      <selection activeCell="K10" sqref="K10"/>
    </sheetView>
  </sheetViews>
  <sheetFormatPr baseColWidth="10" defaultRowHeight="14" x14ac:dyDescent="0.3"/>
  <sheetData>
    <row r="1" spans="1:11" x14ac:dyDescent="0.3">
      <c r="A1" t="s">
        <v>0</v>
      </c>
    </row>
    <row r="2" spans="1:11" x14ac:dyDescent="0.3">
      <c r="A2" t="s">
        <v>1</v>
      </c>
    </row>
    <row r="4" spans="1:11" ht="18" x14ac:dyDescent="0.4">
      <c r="A4" s="39" t="s">
        <v>19</v>
      </c>
      <c r="B4" s="40"/>
      <c r="C4" s="40"/>
      <c r="D4" s="40"/>
      <c r="E4" s="40"/>
      <c r="F4" s="40"/>
    </row>
    <row r="5" spans="1:11" ht="18" x14ac:dyDescent="0.4">
      <c r="A5" s="41"/>
      <c r="B5" s="39"/>
      <c r="C5" s="39"/>
      <c r="D5" s="39"/>
      <c r="E5" s="39"/>
      <c r="F5" s="39"/>
    </row>
    <row r="6" spans="1:11" ht="28" x14ac:dyDescent="0.3">
      <c r="A6" s="1"/>
      <c r="B6" s="2"/>
      <c r="F6" s="7" t="s">
        <v>21</v>
      </c>
      <c r="G6" s="16" t="s">
        <v>50</v>
      </c>
      <c r="H6" s="16">
        <v>43867</v>
      </c>
      <c r="I6" s="16">
        <v>43874</v>
      </c>
      <c r="J6" s="16">
        <v>43881</v>
      </c>
      <c r="K6" s="16">
        <v>43888</v>
      </c>
    </row>
    <row r="8" spans="1:11" x14ac:dyDescent="0.3">
      <c r="A8" s="42" t="s">
        <v>3</v>
      </c>
      <c r="B8" s="43"/>
      <c r="C8" s="43"/>
      <c r="D8" s="43"/>
      <c r="E8" s="43"/>
      <c r="F8" s="60"/>
      <c r="G8" s="9">
        <v>6696</v>
      </c>
      <c r="H8" s="9">
        <v>6722</v>
      </c>
      <c r="I8" s="9">
        <v>6699</v>
      </c>
      <c r="J8" s="9">
        <v>6701</v>
      </c>
      <c r="K8" s="9">
        <v>6713</v>
      </c>
    </row>
    <row r="9" spans="1:11" x14ac:dyDescent="0.3">
      <c r="A9" s="61" t="s">
        <v>20</v>
      </c>
      <c r="B9" s="62"/>
      <c r="C9" s="62"/>
      <c r="D9" s="62"/>
      <c r="E9" s="62"/>
      <c r="F9" s="63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x14ac:dyDescent="0.3">
      <c r="A10" s="61" t="s">
        <v>2</v>
      </c>
      <c r="B10" s="62"/>
      <c r="C10" s="62"/>
      <c r="D10" s="62"/>
      <c r="E10" s="62"/>
      <c r="F10" s="6"/>
      <c r="G10" s="10">
        <f>SUM(G8*100 / G9)</f>
        <v>3.5282401479584578</v>
      </c>
      <c r="H10" s="10">
        <f t="shared" ref="H10:K10" si="0">SUM(H8*100 / H9)</f>
        <v>3.5419400051637924</v>
      </c>
      <c r="I10" s="10">
        <f t="shared" si="0"/>
        <v>3.5298209007129193</v>
      </c>
      <c r="J10" s="10">
        <f t="shared" si="0"/>
        <v>3.5308747358825605</v>
      </c>
      <c r="K10" s="10">
        <f t="shared" si="0"/>
        <v>3.5371977469004072</v>
      </c>
    </row>
    <row r="11" spans="1:11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3">
      <c r="A15" s="64" t="s">
        <v>5</v>
      </c>
      <c r="B15" s="65"/>
      <c r="C15" s="65"/>
      <c r="D15" s="65"/>
      <c r="E15" s="65"/>
      <c r="F15" s="66"/>
      <c r="G15" s="48">
        <v>469</v>
      </c>
      <c r="H15" s="48">
        <v>452</v>
      </c>
      <c r="I15" s="48">
        <v>442</v>
      </c>
      <c r="J15" s="48">
        <v>428</v>
      </c>
      <c r="K15" s="48">
        <v>423</v>
      </c>
    </row>
    <row r="16" spans="1:11" x14ac:dyDescent="0.3">
      <c r="A16" s="67"/>
      <c r="B16" s="68"/>
      <c r="C16" s="68"/>
      <c r="D16" s="68"/>
      <c r="E16" s="68"/>
      <c r="F16" s="69"/>
      <c r="G16" s="49"/>
      <c r="H16" s="49"/>
      <c r="I16" s="49"/>
      <c r="J16" s="49"/>
      <c r="K16" s="49"/>
    </row>
    <row r="17" spans="1:11" x14ac:dyDescent="0.3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3">
      <c r="A18" s="55" t="s">
        <v>24</v>
      </c>
      <c r="B18" s="56"/>
      <c r="C18" s="56"/>
      <c r="D18" s="56"/>
      <c r="E18" s="56"/>
      <c r="F18" s="57"/>
      <c r="G18" s="48">
        <v>315</v>
      </c>
      <c r="H18" s="48">
        <v>321</v>
      </c>
      <c r="I18" s="48">
        <v>317</v>
      </c>
      <c r="J18" s="48">
        <v>328</v>
      </c>
      <c r="K18" s="48">
        <v>315</v>
      </c>
    </row>
    <row r="19" spans="1:11" x14ac:dyDescent="0.3">
      <c r="A19" s="50" t="s">
        <v>27</v>
      </c>
      <c r="B19" s="51"/>
      <c r="C19" s="51"/>
      <c r="D19" s="51"/>
      <c r="E19" s="51"/>
      <c r="F19" s="52"/>
      <c r="G19" s="49"/>
      <c r="H19" s="49"/>
      <c r="I19" s="49"/>
      <c r="J19" s="49"/>
      <c r="K19" s="49"/>
    </row>
    <row r="20" spans="1:11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3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15</v>
      </c>
      <c r="J21" s="13">
        <v>15</v>
      </c>
      <c r="K21" s="13">
        <v>15</v>
      </c>
    </row>
    <row r="22" spans="1:11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3">
      <c r="A23" s="54" t="s">
        <v>22</v>
      </c>
      <c r="B23" s="70"/>
      <c r="C23" s="70"/>
      <c r="D23" s="70"/>
      <c r="E23" s="70"/>
      <c r="F23" s="71"/>
      <c r="G23" s="13">
        <v>763</v>
      </c>
      <c r="H23" s="13">
        <v>764</v>
      </c>
      <c r="I23" s="13">
        <v>756</v>
      </c>
      <c r="J23" s="13">
        <v>758</v>
      </c>
      <c r="K23" s="13">
        <v>757</v>
      </c>
    </row>
    <row r="24" spans="1:11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3">
      <c r="A25" s="54" t="s">
        <v>7</v>
      </c>
      <c r="B25" s="70"/>
      <c r="C25" s="70"/>
      <c r="D25" s="70"/>
      <c r="E25" s="70"/>
      <c r="F25" s="71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3">
      <c r="A27" s="54" t="s">
        <v>8</v>
      </c>
      <c r="B27" s="70"/>
      <c r="C27" s="70"/>
      <c r="D27" s="70"/>
      <c r="E27" s="70"/>
      <c r="F27" s="71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3">
      <c r="A29" s="55" t="s">
        <v>23</v>
      </c>
      <c r="B29" s="56"/>
      <c r="C29" s="56"/>
      <c r="D29" s="56"/>
      <c r="E29" s="56"/>
      <c r="F29" s="57"/>
      <c r="G29" s="48">
        <v>206</v>
      </c>
      <c r="H29" s="48">
        <v>210</v>
      </c>
      <c r="I29" s="48">
        <v>217</v>
      </c>
      <c r="J29" s="48">
        <v>222</v>
      </c>
      <c r="K29" s="48">
        <v>228</v>
      </c>
    </row>
    <row r="30" spans="1:11" x14ac:dyDescent="0.3">
      <c r="A30" s="50" t="s">
        <v>9</v>
      </c>
      <c r="B30" s="51"/>
      <c r="C30" s="51"/>
      <c r="D30" s="51"/>
      <c r="E30" s="51"/>
      <c r="F30" s="52"/>
      <c r="G30" s="49"/>
      <c r="H30" s="49"/>
      <c r="I30" s="49"/>
      <c r="J30" s="49"/>
      <c r="K30" s="49"/>
    </row>
    <row r="31" spans="1:11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3">
      <c r="A32" s="55" t="s">
        <v>10</v>
      </c>
      <c r="B32" s="56"/>
      <c r="C32" s="56"/>
      <c r="D32" s="56"/>
      <c r="E32" s="56"/>
      <c r="F32" s="57"/>
      <c r="G32" s="48">
        <v>479</v>
      </c>
      <c r="H32" s="48">
        <v>483</v>
      </c>
      <c r="I32" s="48">
        <v>486</v>
      </c>
      <c r="J32" s="48">
        <v>483</v>
      </c>
      <c r="K32" s="48">
        <v>482</v>
      </c>
    </row>
    <row r="33" spans="1:11" x14ac:dyDescent="0.3">
      <c r="A33" s="50" t="s">
        <v>11</v>
      </c>
      <c r="B33" s="51"/>
      <c r="C33" s="51"/>
      <c r="D33" s="51"/>
      <c r="E33" s="51"/>
      <c r="F33" s="52"/>
      <c r="G33" s="49"/>
      <c r="H33" s="49"/>
      <c r="I33" s="49"/>
      <c r="J33" s="49"/>
      <c r="K33" s="49"/>
    </row>
    <row r="34" spans="1:11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3">
      <c r="A35" s="55" t="s">
        <v>12</v>
      </c>
      <c r="B35" s="56"/>
      <c r="C35" s="56"/>
      <c r="D35" s="56"/>
      <c r="E35" s="56"/>
      <c r="F35" s="57"/>
      <c r="G35" s="48">
        <v>77</v>
      </c>
      <c r="H35" s="48">
        <v>72</v>
      </c>
      <c r="I35" s="48">
        <v>74</v>
      </c>
      <c r="J35" s="48">
        <v>73</v>
      </c>
      <c r="K35" s="48">
        <v>70</v>
      </c>
    </row>
    <row r="36" spans="1:11" x14ac:dyDescent="0.3">
      <c r="A36" s="50" t="s">
        <v>13</v>
      </c>
      <c r="B36" s="51"/>
      <c r="C36" s="51"/>
      <c r="D36" s="51"/>
      <c r="E36" s="51"/>
      <c r="F36" s="52"/>
      <c r="G36" s="49"/>
      <c r="H36" s="49"/>
      <c r="I36" s="49"/>
      <c r="J36" s="49"/>
      <c r="K36" s="49"/>
    </row>
    <row r="37" spans="1:11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3">
      <c r="A38" s="55" t="s">
        <v>14</v>
      </c>
      <c r="B38" s="56"/>
      <c r="C38" s="56"/>
      <c r="D38" s="56"/>
      <c r="E38" s="56"/>
      <c r="F38" s="57"/>
      <c r="G38" s="58">
        <v>25</v>
      </c>
      <c r="H38" s="58">
        <v>25</v>
      </c>
      <c r="I38" s="58">
        <v>25</v>
      </c>
      <c r="J38" s="58">
        <v>25</v>
      </c>
      <c r="K38" s="58">
        <v>25</v>
      </c>
    </row>
    <row r="39" spans="1:11" x14ac:dyDescent="0.3">
      <c r="A39" s="50" t="s">
        <v>15</v>
      </c>
      <c r="B39" s="51"/>
      <c r="C39" s="51"/>
      <c r="D39" s="51"/>
      <c r="E39" s="51"/>
      <c r="F39" s="52"/>
      <c r="G39" s="59"/>
      <c r="H39" s="59"/>
      <c r="I39" s="59"/>
      <c r="J39" s="59"/>
      <c r="K39" s="59"/>
    </row>
    <row r="40" spans="1:11" x14ac:dyDescent="0.3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3">
      <c r="A41" s="55" t="s">
        <v>16</v>
      </c>
      <c r="B41" s="56"/>
      <c r="C41" s="56"/>
      <c r="D41" s="56"/>
      <c r="E41" s="56"/>
      <c r="F41" s="57"/>
      <c r="G41" s="58">
        <v>20</v>
      </c>
      <c r="H41" s="58">
        <v>20</v>
      </c>
      <c r="I41" s="58">
        <v>20</v>
      </c>
      <c r="J41" s="58">
        <v>20</v>
      </c>
      <c r="K41" s="58">
        <v>20</v>
      </c>
    </row>
    <row r="42" spans="1:11" x14ac:dyDescent="0.3">
      <c r="A42" s="50" t="s">
        <v>17</v>
      </c>
      <c r="B42" s="51"/>
      <c r="C42" s="51"/>
      <c r="D42" s="51"/>
      <c r="E42" s="51"/>
      <c r="F42" s="52"/>
      <c r="G42" s="59"/>
      <c r="H42" s="59"/>
      <c r="I42" s="59"/>
      <c r="J42" s="59"/>
      <c r="K42" s="59"/>
    </row>
    <row r="43" spans="1:11" x14ac:dyDescent="0.3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3">
      <c r="A44" s="54" t="s">
        <v>18</v>
      </c>
      <c r="B44" s="70"/>
      <c r="C44" s="70"/>
      <c r="D44" s="70"/>
      <c r="E44" s="70"/>
      <c r="F44" s="71"/>
      <c r="G44" s="14">
        <v>1767</v>
      </c>
      <c r="H44" s="14">
        <v>1780</v>
      </c>
      <c r="I44" s="14">
        <v>1772</v>
      </c>
      <c r="J44" s="14">
        <v>1770</v>
      </c>
      <c r="K44" s="14">
        <v>1785</v>
      </c>
    </row>
    <row r="45" spans="1:11" x14ac:dyDescent="0.3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3">
      <c r="A46" s="54" t="s">
        <v>26</v>
      </c>
      <c r="B46" s="70"/>
      <c r="C46" s="70"/>
      <c r="D46" s="70"/>
      <c r="E46" s="70"/>
      <c r="F46" s="71"/>
      <c r="G46" s="14">
        <v>2502</v>
      </c>
      <c r="H46" s="14">
        <v>2522</v>
      </c>
      <c r="I46" s="14">
        <v>2516</v>
      </c>
      <c r="J46" s="14">
        <v>2520</v>
      </c>
      <c r="K46" s="14">
        <v>2534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K46"/>
  <sheetViews>
    <sheetView topLeftCell="C13" workbookViewId="0">
      <selection activeCell="G10" sqref="G10"/>
    </sheetView>
  </sheetViews>
  <sheetFormatPr baseColWidth="10" defaultRowHeight="14" x14ac:dyDescent="0.3"/>
  <sheetData>
    <row r="1" spans="1:11" x14ac:dyDescent="0.3">
      <c r="A1" t="s">
        <v>0</v>
      </c>
    </row>
    <row r="2" spans="1:11" x14ac:dyDescent="0.3">
      <c r="A2" t="s">
        <v>1</v>
      </c>
    </row>
    <row r="4" spans="1:11" ht="18" x14ac:dyDescent="0.4">
      <c r="A4" s="39" t="s">
        <v>19</v>
      </c>
      <c r="B4" s="40"/>
      <c r="C4" s="40"/>
      <c r="D4" s="40"/>
      <c r="E4" s="40"/>
      <c r="F4" s="40"/>
    </row>
    <row r="5" spans="1:11" ht="18" x14ac:dyDescent="0.4">
      <c r="A5" s="41"/>
      <c r="B5" s="39"/>
      <c r="C5" s="39"/>
      <c r="D5" s="39"/>
      <c r="E5" s="39"/>
      <c r="F5" s="39"/>
    </row>
    <row r="6" spans="1:11" ht="28" x14ac:dyDescent="0.3">
      <c r="A6" s="1"/>
      <c r="B6" s="2"/>
      <c r="F6" s="7" t="s">
        <v>21</v>
      </c>
      <c r="G6" s="16" t="s">
        <v>49</v>
      </c>
      <c r="H6" s="16">
        <v>43895</v>
      </c>
      <c r="I6" s="16">
        <v>43902</v>
      </c>
      <c r="J6" s="16">
        <v>43909</v>
      </c>
      <c r="K6" s="16">
        <v>43916</v>
      </c>
    </row>
    <row r="8" spans="1:11" x14ac:dyDescent="0.3">
      <c r="A8" s="42" t="s">
        <v>3</v>
      </c>
      <c r="B8" s="43"/>
      <c r="C8" s="43"/>
      <c r="D8" s="43"/>
      <c r="E8" s="43"/>
      <c r="F8" s="60"/>
      <c r="G8" s="9">
        <v>6713</v>
      </c>
      <c r="H8" s="9">
        <v>6694</v>
      </c>
      <c r="I8" s="9">
        <v>6729</v>
      </c>
      <c r="J8" s="9">
        <v>6716</v>
      </c>
      <c r="K8" s="9">
        <v>6740</v>
      </c>
    </row>
    <row r="9" spans="1:11" x14ac:dyDescent="0.3">
      <c r="A9" s="61" t="s">
        <v>20</v>
      </c>
      <c r="B9" s="62"/>
      <c r="C9" s="62"/>
      <c r="D9" s="62"/>
      <c r="E9" s="62"/>
      <c r="F9" s="63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x14ac:dyDescent="0.3">
      <c r="A10" s="61" t="s">
        <v>2</v>
      </c>
      <c r="B10" s="62"/>
      <c r="C10" s="62"/>
      <c r="D10" s="62"/>
      <c r="E10" s="62"/>
      <c r="F10" s="6"/>
      <c r="G10" s="10">
        <f>SUM(G8*100 / G9)</f>
        <v>3.5371977469004072</v>
      </c>
      <c r="H10" s="10">
        <f t="shared" ref="H10:K10" si="0">SUM(H8*100 / H9)</f>
        <v>3.5271863127888166</v>
      </c>
      <c r="I10" s="10">
        <f t="shared" si="0"/>
        <v>3.5456284282575363</v>
      </c>
      <c r="J10" s="10">
        <f t="shared" si="0"/>
        <v>3.5387784996548688</v>
      </c>
      <c r="K10" s="10">
        <f t="shared" si="0"/>
        <v>3.5514245216905622</v>
      </c>
    </row>
    <row r="11" spans="1:11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3">
      <c r="A15" s="64" t="s">
        <v>5</v>
      </c>
      <c r="B15" s="65"/>
      <c r="C15" s="65"/>
      <c r="D15" s="65"/>
      <c r="E15" s="65"/>
      <c r="F15" s="66"/>
      <c r="G15" s="48">
        <v>423</v>
      </c>
      <c r="H15" s="48">
        <v>429</v>
      </c>
      <c r="I15" s="48">
        <v>431</v>
      </c>
      <c r="J15" s="48">
        <v>430</v>
      </c>
      <c r="K15" s="48">
        <v>431</v>
      </c>
    </row>
    <row r="16" spans="1:11" x14ac:dyDescent="0.3">
      <c r="A16" s="67"/>
      <c r="B16" s="68"/>
      <c r="C16" s="68"/>
      <c r="D16" s="68"/>
      <c r="E16" s="68"/>
      <c r="F16" s="69"/>
      <c r="G16" s="49"/>
      <c r="H16" s="49"/>
      <c r="I16" s="49"/>
      <c r="J16" s="49"/>
      <c r="K16" s="49"/>
    </row>
    <row r="17" spans="1:11" x14ac:dyDescent="0.3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3">
      <c r="A18" s="55" t="s">
        <v>24</v>
      </c>
      <c r="B18" s="56"/>
      <c r="C18" s="56"/>
      <c r="D18" s="56"/>
      <c r="E18" s="56"/>
      <c r="F18" s="57"/>
      <c r="G18" s="48">
        <v>315</v>
      </c>
      <c r="H18" s="48">
        <v>297</v>
      </c>
      <c r="I18" s="48">
        <v>332</v>
      </c>
      <c r="J18" s="48">
        <v>313</v>
      </c>
      <c r="K18" s="48">
        <v>320</v>
      </c>
    </row>
    <row r="19" spans="1:11" x14ac:dyDescent="0.3">
      <c r="A19" s="50" t="s">
        <v>27</v>
      </c>
      <c r="B19" s="51"/>
      <c r="C19" s="51"/>
      <c r="D19" s="51"/>
      <c r="E19" s="51"/>
      <c r="F19" s="52"/>
      <c r="G19" s="49"/>
      <c r="H19" s="49"/>
      <c r="I19" s="49"/>
      <c r="J19" s="49"/>
      <c r="K19" s="49"/>
    </row>
    <row r="20" spans="1:11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3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15</v>
      </c>
      <c r="K21" s="13">
        <v>14</v>
      </c>
    </row>
    <row r="22" spans="1:11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3">
      <c r="A23" s="54" t="s">
        <v>22</v>
      </c>
      <c r="B23" s="70"/>
      <c r="C23" s="70"/>
      <c r="D23" s="70"/>
      <c r="E23" s="70"/>
      <c r="F23" s="71"/>
      <c r="G23" s="13">
        <v>757</v>
      </c>
      <c r="H23" s="13">
        <v>754</v>
      </c>
      <c r="I23" s="13">
        <v>747</v>
      </c>
      <c r="J23" s="13">
        <v>745</v>
      </c>
      <c r="K23" s="13">
        <v>742</v>
      </c>
    </row>
    <row r="24" spans="1:11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3">
      <c r="A25" s="54" t="s">
        <v>7</v>
      </c>
      <c r="B25" s="70"/>
      <c r="C25" s="70"/>
      <c r="D25" s="70"/>
      <c r="E25" s="70"/>
      <c r="F25" s="71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3">
      <c r="A27" s="54" t="s">
        <v>8</v>
      </c>
      <c r="B27" s="70"/>
      <c r="C27" s="70"/>
      <c r="D27" s="70"/>
      <c r="E27" s="70"/>
      <c r="F27" s="71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3">
      <c r="A29" s="55" t="s">
        <v>23</v>
      </c>
      <c r="B29" s="56"/>
      <c r="C29" s="56"/>
      <c r="D29" s="56"/>
      <c r="E29" s="56"/>
      <c r="F29" s="57"/>
      <c r="G29" s="48">
        <v>228</v>
      </c>
      <c r="H29" s="48">
        <v>230</v>
      </c>
      <c r="I29" s="48">
        <v>235</v>
      </c>
      <c r="J29" s="48">
        <v>234</v>
      </c>
      <c r="K29" s="48">
        <v>234</v>
      </c>
    </row>
    <row r="30" spans="1:11" x14ac:dyDescent="0.3">
      <c r="A30" s="50" t="s">
        <v>9</v>
      </c>
      <c r="B30" s="51"/>
      <c r="C30" s="51"/>
      <c r="D30" s="51"/>
      <c r="E30" s="51"/>
      <c r="F30" s="52"/>
      <c r="G30" s="49"/>
      <c r="H30" s="49"/>
      <c r="I30" s="49"/>
      <c r="J30" s="49"/>
      <c r="K30" s="49"/>
    </row>
    <row r="31" spans="1:11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3">
      <c r="A32" s="55" t="s">
        <v>10</v>
      </c>
      <c r="B32" s="56"/>
      <c r="C32" s="56"/>
      <c r="D32" s="56"/>
      <c r="E32" s="56"/>
      <c r="F32" s="57"/>
      <c r="G32" s="48">
        <v>482</v>
      </c>
      <c r="H32" s="48">
        <v>486</v>
      </c>
      <c r="I32" s="48">
        <v>486</v>
      </c>
      <c r="J32" s="48">
        <v>483</v>
      </c>
      <c r="K32" s="48">
        <v>474</v>
      </c>
    </row>
    <row r="33" spans="1:11" x14ac:dyDescent="0.3">
      <c r="A33" s="50" t="s">
        <v>11</v>
      </c>
      <c r="B33" s="51"/>
      <c r="C33" s="51"/>
      <c r="D33" s="51"/>
      <c r="E33" s="51"/>
      <c r="F33" s="52"/>
      <c r="G33" s="49"/>
      <c r="H33" s="49"/>
      <c r="I33" s="49"/>
      <c r="J33" s="49"/>
      <c r="K33" s="49"/>
    </row>
    <row r="34" spans="1:11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3">
      <c r="A35" s="55" t="s">
        <v>12</v>
      </c>
      <c r="B35" s="56"/>
      <c r="C35" s="56"/>
      <c r="D35" s="56"/>
      <c r="E35" s="56"/>
      <c r="F35" s="57"/>
      <c r="G35" s="48">
        <v>70</v>
      </c>
      <c r="H35" s="48">
        <v>71</v>
      </c>
      <c r="I35" s="48">
        <v>74</v>
      </c>
      <c r="J35" s="48">
        <v>71</v>
      </c>
      <c r="K35" s="48">
        <v>70</v>
      </c>
    </row>
    <row r="36" spans="1:11" x14ac:dyDescent="0.3">
      <c r="A36" s="50" t="s">
        <v>13</v>
      </c>
      <c r="B36" s="51"/>
      <c r="C36" s="51"/>
      <c r="D36" s="51"/>
      <c r="E36" s="51"/>
      <c r="F36" s="52"/>
      <c r="G36" s="49"/>
      <c r="H36" s="49"/>
      <c r="I36" s="49"/>
      <c r="J36" s="49"/>
      <c r="K36" s="49"/>
    </row>
    <row r="37" spans="1:11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3">
      <c r="A38" s="55" t="s">
        <v>14</v>
      </c>
      <c r="B38" s="56"/>
      <c r="C38" s="56"/>
      <c r="D38" s="56"/>
      <c r="E38" s="56"/>
      <c r="F38" s="57"/>
      <c r="G38" s="58">
        <v>25</v>
      </c>
      <c r="H38" s="58">
        <v>25</v>
      </c>
      <c r="I38" s="58">
        <v>25</v>
      </c>
      <c r="J38" s="58">
        <v>19</v>
      </c>
      <c r="K38" s="58">
        <v>19</v>
      </c>
    </row>
    <row r="39" spans="1:11" x14ac:dyDescent="0.3">
      <c r="A39" s="50" t="s">
        <v>15</v>
      </c>
      <c r="B39" s="51"/>
      <c r="C39" s="51"/>
      <c r="D39" s="51"/>
      <c r="E39" s="51"/>
      <c r="F39" s="52"/>
      <c r="G39" s="59"/>
      <c r="H39" s="59"/>
      <c r="I39" s="59"/>
      <c r="J39" s="59"/>
      <c r="K39" s="59"/>
    </row>
    <row r="40" spans="1:11" x14ac:dyDescent="0.3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3">
      <c r="A41" s="55" t="s">
        <v>16</v>
      </c>
      <c r="B41" s="56"/>
      <c r="C41" s="56"/>
      <c r="D41" s="56"/>
      <c r="E41" s="56"/>
      <c r="F41" s="57"/>
      <c r="G41" s="58">
        <v>20</v>
      </c>
      <c r="H41" s="58">
        <v>20</v>
      </c>
      <c r="I41" s="58">
        <v>20</v>
      </c>
      <c r="J41" s="58">
        <v>20</v>
      </c>
      <c r="K41" s="58">
        <v>20</v>
      </c>
    </row>
    <row r="42" spans="1:11" x14ac:dyDescent="0.3">
      <c r="A42" s="50" t="s">
        <v>17</v>
      </c>
      <c r="B42" s="51"/>
      <c r="C42" s="51"/>
      <c r="D42" s="51"/>
      <c r="E42" s="51"/>
      <c r="F42" s="52"/>
      <c r="G42" s="59"/>
      <c r="H42" s="59"/>
      <c r="I42" s="59"/>
      <c r="J42" s="59"/>
      <c r="K42" s="59"/>
    </row>
    <row r="43" spans="1:11" x14ac:dyDescent="0.3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3">
      <c r="A44" s="54" t="s">
        <v>18</v>
      </c>
      <c r="B44" s="70"/>
      <c r="C44" s="70"/>
      <c r="D44" s="70"/>
      <c r="E44" s="70"/>
      <c r="F44" s="71"/>
      <c r="G44" s="14">
        <v>1785</v>
      </c>
      <c r="H44" s="14">
        <v>1784</v>
      </c>
      <c r="I44" s="14">
        <v>1792</v>
      </c>
      <c r="J44" s="14">
        <v>1793</v>
      </c>
      <c r="K44" s="14">
        <v>1824</v>
      </c>
    </row>
    <row r="45" spans="1:11" x14ac:dyDescent="0.3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3">
      <c r="A46" s="54" t="s">
        <v>26</v>
      </c>
      <c r="B46" s="70"/>
      <c r="C46" s="70"/>
      <c r="D46" s="70"/>
      <c r="E46" s="70"/>
      <c r="F46" s="71"/>
      <c r="G46" s="14">
        <v>2534</v>
      </c>
      <c r="H46" s="14">
        <v>2524</v>
      </c>
      <c r="I46" s="14">
        <v>2513</v>
      </c>
      <c r="J46" s="14">
        <v>2534</v>
      </c>
      <c r="K46" s="14">
        <v>2533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:L46"/>
  <sheetViews>
    <sheetView topLeftCell="C1" workbookViewId="0">
      <selection activeCell="H29" sqref="H29:H30"/>
    </sheetView>
  </sheetViews>
  <sheetFormatPr baseColWidth="10" defaultRowHeight="14" x14ac:dyDescent="0.3"/>
  <sheetData>
    <row r="1" spans="1:12" x14ac:dyDescent="0.3">
      <c r="A1" t="s">
        <v>0</v>
      </c>
    </row>
    <row r="2" spans="1:12" x14ac:dyDescent="0.3">
      <c r="A2" t="s">
        <v>1</v>
      </c>
    </row>
    <row r="4" spans="1:12" ht="18" x14ac:dyDescent="0.4">
      <c r="A4" s="39" t="s">
        <v>19</v>
      </c>
      <c r="B4" s="40"/>
      <c r="C4" s="40"/>
      <c r="D4" s="40"/>
      <c r="E4" s="40"/>
      <c r="F4" s="40"/>
    </row>
    <row r="5" spans="1:12" ht="18" x14ac:dyDescent="0.4">
      <c r="A5" s="41"/>
      <c r="B5" s="39"/>
      <c r="C5" s="39"/>
      <c r="D5" s="39"/>
      <c r="E5" s="39"/>
      <c r="F5" s="39"/>
    </row>
    <row r="6" spans="1:12" ht="28" x14ac:dyDescent="0.3">
      <c r="A6" s="1"/>
      <c r="B6" s="2"/>
      <c r="F6" s="7" t="s">
        <v>21</v>
      </c>
      <c r="G6" s="16" t="s">
        <v>48</v>
      </c>
      <c r="H6" s="16">
        <v>43923</v>
      </c>
      <c r="I6" s="16">
        <v>43930</v>
      </c>
      <c r="J6" s="16">
        <v>43937</v>
      </c>
      <c r="K6" s="16">
        <v>43944</v>
      </c>
      <c r="L6" s="16">
        <v>43951</v>
      </c>
    </row>
    <row r="8" spans="1:12" x14ac:dyDescent="0.3">
      <c r="A8" s="42" t="s">
        <v>3</v>
      </c>
      <c r="B8" s="43"/>
      <c r="C8" s="43"/>
      <c r="D8" s="43"/>
      <c r="E8" s="43"/>
      <c r="F8" s="60"/>
      <c r="G8" s="9">
        <v>6740</v>
      </c>
      <c r="H8" s="9">
        <v>6778</v>
      </c>
      <c r="I8" s="9">
        <v>6797</v>
      </c>
      <c r="J8" s="9">
        <v>6783</v>
      </c>
      <c r="K8" s="9">
        <v>6783</v>
      </c>
      <c r="L8" s="9">
        <v>6806</v>
      </c>
    </row>
    <row r="9" spans="1:12" x14ac:dyDescent="0.3">
      <c r="A9" s="61" t="s">
        <v>20</v>
      </c>
      <c r="B9" s="62"/>
      <c r="C9" s="62"/>
      <c r="D9" s="62"/>
      <c r="E9" s="62"/>
      <c r="F9" s="63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  <c r="L9" s="15">
        <v>189783</v>
      </c>
    </row>
    <row r="10" spans="1:12" x14ac:dyDescent="0.3">
      <c r="A10" s="61" t="s">
        <v>2</v>
      </c>
      <c r="B10" s="62"/>
      <c r="C10" s="62"/>
      <c r="D10" s="62"/>
      <c r="E10" s="62"/>
      <c r="F10" s="6"/>
      <c r="G10" s="10">
        <f>SUM(G8*100 / G9)</f>
        <v>3.5514245216905622</v>
      </c>
      <c r="H10" s="10">
        <f t="shared" ref="H10:L10" si="0">SUM(H8*100 / H9)</f>
        <v>3.5714473899137436</v>
      </c>
      <c r="I10" s="10">
        <f t="shared" si="0"/>
        <v>3.5814588240253342</v>
      </c>
      <c r="J10" s="10">
        <f t="shared" si="0"/>
        <v>3.5740819778378463</v>
      </c>
      <c r="K10" s="10">
        <f t="shared" si="0"/>
        <v>3.5740819778378463</v>
      </c>
      <c r="L10" s="10">
        <f t="shared" si="0"/>
        <v>3.5862010822887194</v>
      </c>
    </row>
    <row r="11" spans="1:12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3">
      <c r="A15" s="64" t="s">
        <v>5</v>
      </c>
      <c r="B15" s="65"/>
      <c r="C15" s="65"/>
      <c r="D15" s="65"/>
      <c r="E15" s="65"/>
      <c r="F15" s="66"/>
      <c r="G15" s="48">
        <v>431</v>
      </c>
      <c r="H15" s="48">
        <v>435</v>
      </c>
      <c r="I15" s="48">
        <v>434</v>
      </c>
      <c r="J15" s="48">
        <v>440</v>
      </c>
      <c r="K15" s="48">
        <v>442</v>
      </c>
      <c r="L15" s="48">
        <v>446</v>
      </c>
    </row>
    <row r="16" spans="1:12" x14ac:dyDescent="0.3">
      <c r="A16" s="67"/>
      <c r="B16" s="68"/>
      <c r="C16" s="68"/>
      <c r="D16" s="68"/>
      <c r="E16" s="68"/>
      <c r="F16" s="69"/>
      <c r="G16" s="49"/>
      <c r="H16" s="49"/>
      <c r="I16" s="49"/>
      <c r="J16" s="49"/>
      <c r="K16" s="49"/>
      <c r="L16" s="49"/>
    </row>
    <row r="17" spans="1:12" x14ac:dyDescent="0.3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3">
      <c r="A18" s="55" t="s">
        <v>24</v>
      </c>
      <c r="B18" s="56"/>
      <c r="C18" s="56"/>
      <c r="D18" s="56"/>
      <c r="E18" s="56"/>
      <c r="F18" s="57"/>
      <c r="G18" s="48">
        <v>320</v>
      </c>
      <c r="H18" s="48">
        <v>335</v>
      </c>
      <c r="I18" s="48">
        <v>345</v>
      </c>
      <c r="J18" s="48">
        <v>344</v>
      </c>
      <c r="K18" s="48">
        <v>340</v>
      </c>
      <c r="L18" s="48">
        <v>345</v>
      </c>
    </row>
    <row r="19" spans="1:12" x14ac:dyDescent="0.3">
      <c r="A19" s="50" t="s">
        <v>27</v>
      </c>
      <c r="B19" s="51"/>
      <c r="C19" s="51"/>
      <c r="D19" s="51"/>
      <c r="E19" s="51"/>
      <c r="F19" s="52"/>
      <c r="G19" s="49"/>
      <c r="H19" s="49"/>
      <c r="I19" s="49"/>
      <c r="J19" s="49"/>
      <c r="K19" s="49"/>
      <c r="L19" s="49"/>
    </row>
    <row r="20" spans="1:12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3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13</v>
      </c>
      <c r="J21" s="13">
        <v>13</v>
      </c>
      <c r="K21" s="13">
        <v>13</v>
      </c>
      <c r="L21" s="13">
        <v>13</v>
      </c>
    </row>
    <row r="22" spans="1:12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3">
      <c r="A23" s="54" t="s">
        <v>22</v>
      </c>
      <c r="B23" s="70"/>
      <c r="C23" s="70"/>
      <c r="D23" s="70"/>
      <c r="E23" s="70"/>
      <c r="F23" s="71"/>
      <c r="G23" s="13">
        <v>742</v>
      </c>
      <c r="H23" s="13">
        <v>739</v>
      </c>
      <c r="I23" s="13">
        <v>740</v>
      </c>
      <c r="J23" s="13">
        <v>736</v>
      </c>
      <c r="K23" s="13">
        <v>746</v>
      </c>
      <c r="L23" s="13">
        <v>751</v>
      </c>
    </row>
    <row r="24" spans="1:12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3">
      <c r="A25" s="54" t="s">
        <v>7</v>
      </c>
      <c r="B25" s="70"/>
      <c r="C25" s="70"/>
      <c r="D25" s="70"/>
      <c r="E25" s="70"/>
      <c r="F25" s="71"/>
      <c r="G25" s="13">
        <v>55</v>
      </c>
      <c r="H25" s="13">
        <v>50</v>
      </c>
      <c r="I25" s="13">
        <v>50</v>
      </c>
      <c r="J25" s="13">
        <v>49</v>
      </c>
      <c r="K25" s="13">
        <v>49</v>
      </c>
      <c r="L25" s="13">
        <v>49</v>
      </c>
    </row>
    <row r="26" spans="1:12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3">
      <c r="A27" s="54" t="s">
        <v>8</v>
      </c>
      <c r="B27" s="70"/>
      <c r="C27" s="70"/>
      <c r="D27" s="70"/>
      <c r="E27" s="70"/>
      <c r="F27" s="71"/>
      <c r="G27" s="13">
        <v>4</v>
      </c>
      <c r="H27" s="13">
        <v>4</v>
      </c>
      <c r="I27" s="13">
        <v>4</v>
      </c>
      <c r="J27" s="13">
        <v>1</v>
      </c>
      <c r="K27" s="13">
        <v>1</v>
      </c>
      <c r="L27" s="13">
        <v>1</v>
      </c>
    </row>
    <row r="28" spans="1:12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3">
      <c r="A29" s="55" t="s">
        <v>23</v>
      </c>
      <c r="B29" s="56"/>
      <c r="C29" s="56"/>
      <c r="D29" s="56"/>
      <c r="E29" s="56"/>
      <c r="F29" s="57"/>
      <c r="G29" s="48">
        <v>234</v>
      </c>
      <c r="H29" s="48">
        <v>238</v>
      </c>
      <c r="I29" s="48">
        <v>231</v>
      </c>
      <c r="J29" s="48">
        <v>228</v>
      </c>
      <c r="K29" s="48">
        <v>228</v>
      </c>
      <c r="L29" s="48">
        <v>227</v>
      </c>
    </row>
    <row r="30" spans="1:12" x14ac:dyDescent="0.3">
      <c r="A30" s="50" t="s">
        <v>9</v>
      </c>
      <c r="B30" s="51"/>
      <c r="C30" s="51"/>
      <c r="D30" s="51"/>
      <c r="E30" s="51"/>
      <c r="F30" s="52"/>
      <c r="G30" s="49"/>
      <c r="H30" s="49"/>
      <c r="I30" s="49"/>
      <c r="J30" s="49"/>
      <c r="K30" s="49"/>
      <c r="L30" s="49"/>
    </row>
    <row r="31" spans="1:12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3">
      <c r="A32" s="55" t="s">
        <v>10</v>
      </c>
      <c r="B32" s="56"/>
      <c r="C32" s="56"/>
      <c r="D32" s="56"/>
      <c r="E32" s="56"/>
      <c r="F32" s="57"/>
      <c r="G32" s="48">
        <v>474</v>
      </c>
      <c r="H32" s="48">
        <v>473</v>
      </c>
      <c r="I32" s="48">
        <v>475</v>
      </c>
      <c r="J32" s="48">
        <v>480</v>
      </c>
      <c r="K32" s="48">
        <v>480</v>
      </c>
      <c r="L32" s="48">
        <v>473</v>
      </c>
    </row>
    <row r="33" spans="1:12" x14ac:dyDescent="0.3">
      <c r="A33" s="50" t="s">
        <v>11</v>
      </c>
      <c r="B33" s="51"/>
      <c r="C33" s="51"/>
      <c r="D33" s="51"/>
      <c r="E33" s="51"/>
      <c r="F33" s="52"/>
      <c r="G33" s="49"/>
      <c r="H33" s="49"/>
      <c r="I33" s="49"/>
      <c r="J33" s="49"/>
      <c r="K33" s="49"/>
      <c r="L33" s="49"/>
    </row>
    <row r="34" spans="1:12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3">
      <c r="A35" s="55" t="s">
        <v>12</v>
      </c>
      <c r="B35" s="56"/>
      <c r="C35" s="56"/>
      <c r="D35" s="56"/>
      <c r="E35" s="56"/>
      <c r="F35" s="57"/>
      <c r="G35" s="48">
        <v>70</v>
      </c>
      <c r="H35" s="48">
        <v>70</v>
      </c>
      <c r="I35" s="48">
        <v>70</v>
      </c>
      <c r="J35" s="48">
        <v>70</v>
      </c>
      <c r="K35" s="48">
        <v>70</v>
      </c>
      <c r="L35" s="48">
        <v>68</v>
      </c>
    </row>
    <row r="36" spans="1:12" x14ac:dyDescent="0.3">
      <c r="A36" s="50" t="s">
        <v>13</v>
      </c>
      <c r="B36" s="51"/>
      <c r="C36" s="51"/>
      <c r="D36" s="51"/>
      <c r="E36" s="51"/>
      <c r="F36" s="52"/>
      <c r="G36" s="49"/>
      <c r="H36" s="49"/>
      <c r="I36" s="49"/>
      <c r="J36" s="49"/>
      <c r="K36" s="49"/>
      <c r="L36" s="49"/>
    </row>
    <row r="37" spans="1:12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3">
      <c r="A38" s="55" t="s">
        <v>14</v>
      </c>
      <c r="B38" s="56"/>
      <c r="C38" s="56"/>
      <c r="D38" s="56"/>
      <c r="E38" s="56"/>
      <c r="F38" s="57"/>
      <c r="G38" s="58">
        <v>19</v>
      </c>
      <c r="H38" s="58">
        <v>19</v>
      </c>
      <c r="I38" s="58">
        <v>19</v>
      </c>
      <c r="J38" s="58">
        <v>19</v>
      </c>
      <c r="K38" s="58">
        <v>19</v>
      </c>
      <c r="L38" s="58">
        <v>19</v>
      </c>
    </row>
    <row r="39" spans="1:12" x14ac:dyDescent="0.3">
      <c r="A39" s="50" t="s">
        <v>15</v>
      </c>
      <c r="B39" s="51"/>
      <c r="C39" s="51"/>
      <c r="D39" s="51"/>
      <c r="E39" s="51"/>
      <c r="F39" s="52"/>
      <c r="G39" s="59"/>
      <c r="H39" s="59"/>
      <c r="I39" s="59"/>
      <c r="J39" s="59"/>
      <c r="K39" s="59"/>
      <c r="L39" s="59"/>
    </row>
    <row r="40" spans="1:12" x14ac:dyDescent="0.3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3">
      <c r="A41" s="55" t="s">
        <v>16</v>
      </c>
      <c r="B41" s="56"/>
      <c r="C41" s="56"/>
      <c r="D41" s="56"/>
      <c r="E41" s="56"/>
      <c r="F41" s="57"/>
      <c r="G41" s="58">
        <v>20</v>
      </c>
      <c r="H41" s="58">
        <v>20</v>
      </c>
      <c r="I41" s="58">
        <v>20</v>
      </c>
      <c r="J41" s="58">
        <v>20</v>
      </c>
      <c r="K41" s="58">
        <v>20</v>
      </c>
      <c r="L41" s="58">
        <v>20</v>
      </c>
    </row>
    <row r="42" spans="1:12" x14ac:dyDescent="0.3">
      <c r="A42" s="50" t="s">
        <v>17</v>
      </c>
      <c r="B42" s="51"/>
      <c r="C42" s="51"/>
      <c r="D42" s="51"/>
      <c r="E42" s="51"/>
      <c r="F42" s="52"/>
      <c r="G42" s="59"/>
      <c r="H42" s="59"/>
      <c r="I42" s="59"/>
      <c r="J42" s="59"/>
      <c r="K42" s="59"/>
      <c r="L42" s="59"/>
    </row>
    <row r="43" spans="1:12" x14ac:dyDescent="0.3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3">
      <c r="A44" s="54" t="s">
        <v>18</v>
      </c>
      <c r="B44" s="70"/>
      <c r="C44" s="70"/>
      <c r="D44" s="70"/>
      <c r="E44" s="70"/>
      <c r="F44" s="71"/>
      <c r="G44" s="14">
        <v>1824</v>
      </c>
      <c r="H44" s="14">
        <v>1849</v>
      </c>
      <c r="I44" s="14">
        <v>1862</v>
      </c>
      <c r="J44" s="14">
        <v>1842</v>
      </c>
      <c r="K44" s="14">
        <v>1842</v>
      </c>
      <c r="L44" s="14">
        <v>1856</v>
      </c>
    </row>
    <row r="45" spans="1:12" x14ac:dyDescent="0.3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3">
      <c r="A46" s="54" t="s">
        <v>26</v>
      </c>
      <c r="B46" s="70"/>
      <c r="C46" s="70"/>
      <c r="D46" s="70"/>
      <c r="E46" s="70"/>
      <c r="F46" s="71"/>
      <c r="G46" s="14">
        <v>2533</v>
      </c>
      <c r="H46" s="14">
        <v>2532</v>
      </c>
      <c r="I46" s="14">
        <v>2534</v>
      </c>
      <c r="J46" s="14">
        <v>2541</v>
      </c>
      <c r="K46" s="14">
        <v>2533</v>
      </c>
      <c r="L46" s="14">
        <v>2538</v>
      </c>
    </row>
  </sheetData>
  <mergeCells count="66"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18:L19"/>
    <mergeCell ref="A19:F19"/>
    <mergeCell ref="A21:F21"/>
    <mergeCell ref="A23:F23"/>
    <mergeCell ref="A25:F25"/>
    <mergeCell ref="J18:J19"/>
    <mergeCell ref="K18:K19"/>
    <mergeCell ref="A27:F27"/>
    <mergeCell ref="A18:F18"/>
    <mergeCell ref="G18:G19"/>
    <mergeCell ref="H18:H19"/>
    <mergeCell ref="I18:I19"/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/>
  <dimension ref="A1:K46"/>
  <sheetViews>
    <sheetView workbookViewId="0">
      <selection activeCell="A33" sqref="A33:F33"/>
    </sheetView>
  </sheetViews>
  <sheetFormatPr baseColWidth="10" defaultRowHeight="14" x14ac:dyDescent="0.3"/>
  <sheetData>
    <row r="1" spans="1:11" x14ac:dyDescent="0.3">
      <c r="A1" t="s">
        <v>0</v>
      </c>
    </row>
    <row r="2" spans="1:11" x14ac:dyDescent="0.3">
      <c r="A2" t="s">
        <v>1</v>
      </c>
    </row>
    <row r="4" spans="1:11" ht="18" x14ac:dyDescent="0.4">
      <c r="A4" s="39" t="s">
        <v>19</v>
      </c>
      <c r="B4" s="40"/>
      <c r="C4" s="40"/>
      <c r="D4" s="40"/>
      <c r="E4" s="40"/>
      <c r="F4" s="40"/>
    </row>
    <row r="5" spans="1:11" ht="18" x14ac:dyDescent="0.4">
      <c r="A5" s="41"/>
      <c r="B5" s="39"/>
      <c r="C5" s="39"/>
      <c r="D5" s="39"/>
      <c r="E5" s="39"/>
      <c r="F5" s="39"/>
    </row>
    <row r="6" spans="1:11" ht="28" x14ac:dyDescent="0.3">
      <c r="A6" s="1"/>
      <c r="B6" s="2"/>
      <c r="F6" s="7" t="s">
        <v>21</v>
      </c>
      <c r="G6" s="16" t="s">
        <v>47</v>
      </c>
      <c r="H6" s="16">
        <v>43958</v>
      </c>
      <c r="I6" s="16">
        <v>43965</v>
      </c>
      <c r="J6" s="16">
        <v>43973</v>
      </c>
      <c r="K6" s="16">
        <v>43979</v>
      </c>
    </row>
    <row r="8" spans="1:11" x14ac:dyDescent="0.3">
      <c r="A8" s="42" t="s">
        <v>3</v>
      </c>
      <c r="B8" s="43"/>
      <c r="C8" s="43"/>
      <c r="D8" s="43"/>
      <c r="E8" s="43"/>
      <c r="F8" s="60"/>
      <c r="G8" s="9">
        <v>6806</v>
      </c>
      <c r="H8" s="9">
        <v>6826</v>
      </c>
      <c r="I8" s="9">
        <v>6822</v>
      </c>
      <c r="J8" s="9">
        <v>6820</v>
      </c>
      <c r="K8" s="9">
        <v>6811</v>
      </c>
    </row>
    <row r="9" spans="1:11" x14ac:dyDescent="0.3">
      <c r="A9" s="61" t="s">
        <v>20</v>
      </c>
      <c r="B9" s="62"/>
      <c r="C9" s="62"/>
      <c r="D9" s="62"/>
      <c r="E9" s="62"/>
      <c r="F9" s="63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x14ac:dyDescent="0.3">
      <c r="A10" s="61" t="s">
        <v>2</v>
      </c>
      <c r="B10" s="62"/>
      <c r="C10" s="62"/>
      <c r="D10" s="62"/>
      <c r="E10" s="62"/>
      <c r="F10" s="6"/>
      <c r="G10" s="10">
        <f t="shared" ref="G10:K10" si="0">SUM(G8*100 / G9)</f>
        <v>3.5862010822887194</v>
      </c>
      <c r="H10" s="10">
        <f t="shared" si="0"/>
        <v>3.5967394339851304</v>
      </c>
      <c r="I10" s="10">
        <f t="shared" si="0"/>
        <v>3.594631763645848</v>
      </c>
      <c r="J10" s="10">
        <f t="shared" si="0"/>
        <v>3.5935779284762068</v>
      </c>
      <c r="K10" s="10">
        <f t="shared" si="0"/>
        <v>3.5888356702128221</v>
      </c>
    </row>
    <row r="11" spans="1:11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3">
      <c r="A15" s="64" t="s">
        <v>5</v>
      </c>
      <c r="B15" s="65"/>
      <c r="C15" s="65"/>
      <c r="D15" s="65"/>
      <c r="E15" s="65"/>
      <c r="F15" s="66"/>
      <c r="G15" s="48">
        <v>446</v>
      </c>
      <c r="H15" s="48">
        <v>460</v>
      </c>
      <c r="I15" s="48">
        <v>460</v>
      </c>
      <c r="J15" s="48">
        <v>462</v>
      </c>
      <c r="K15" s="48">
        <v>463</v>
      </c>
    </row>
    <row r="16" spans="1:11" x14ac:dyDescent="0.3">
      <c r="A16" s="67"/>
      <c r="B16" s="68"/>
      <c r="C16" s="68"/>
      <c r="D16" s="68"/>
      <c r="E16" s="68"/>
      <c r="F16" s="69"/>
      <c r="G16" s="49"/>
      <c r="H16" s="49"/>
      <c r="I16" s="49"/>
      <c r="J16" s="49"/>
      <c r="K16" s="49"/>
    </row>
    <row r="17" spans="1:11" x14ac:dyDescent="0.3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3">
      <c r="A18" s="55" t="s">
        <v>24</v>
      </c>
      <c r="B18" s="56"/>
      <c r="C18" s="56"/>
      <c r="D18" s="56"/>
      <c r="E18" s="56"/>
      <c r="F18" s="57"/>
      <c r="G18" s="48">
        <v>345</v>
      </c>
      <c r="H18" s="48">
        <v>346</v>
      </c>
      <c r="I18" s="48">
        <v>334</v>
      </c>
      <c r="J18" s="48">
        <v>330</v>
      </c>
      <c r="K18" s="48">
        <v>325</v>
      </c>
    </row>
    <row r="19" spans="1:11" x14ac:dyDescent="0.3">
      <c r="A19" s="50" t="s">
        <v>27</v>
      </c>
      <c r="B19" s="51"/>
      <c r="C19" s="51"/>
      <c r="D19" s="51"/>
      <c r="E19" s="51"/>
      <c r="F19" s="52"/>
      <c r="G19" s="49"/>
      <c r="H19" s="49"/>
      <c r="I19" s="49"/>
      <c r="J19" s="49"/>
      <c r="K19" s="49"/>
    </row>
    <row r="20" spans="1:11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3">
      <c r="A21" s="54" t="s">
        <v>6</v>
      </c>
      <c r="B21" s="70"/>
      <c r="C21" s="70"/>
      <c r="D21" s="70"/>
      <c r="E21" s="70"/>
      <c r="F21" s="71"/>
      <c r="G21" s="13">
        <v>13</v>
      </c>
      <c r="H21" s="13">
        <v>13</v>
      </c>
      <c r="I21" s="13">
        <v>13</v>
      </c>
      <c r="J21" s="13">
        <v>13</v>
      </c>
      <c r="K21" s="13">
        <v>13</v>
      </c>
    </row>
    <row r="22" spans="1:11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3">
      <c r="A23" s="54" t="s">
        <v>22</v>
      </c>
      <c r="B23" s="70"/>
      <c r="C23" s="70"/>
      <c r="D23" s="70"/>
      <c r="E23" s="70"/>
      <c r="F23" s="71"/>
      <c r="G23" s="13">
        <v>751</v>
      </c>
      <c r="H23" s="13">
        <v>751</v>
      </c>
      <c r="I23" s="13">
        <v>745</v>
      </c>
      <c r="J23" s="13">
        <v>758</v>
      </c>
      <c r="K23" s="13">
        <v>757</v>
      </c>
    </row>
    <row r="24" spans="1:11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3">
      <c r="A25" s="54" t="s">
        <v>7</v>
      </c>
      <c r="B25" s="70"/>
      <c r="C25" s="70"/>
      <c r="D25" s="70"/>
      <c r="E25" s="70"/>
      <c r="F25" s="71"/>
      <c r="G25" s="13">
        <v>49</v>
      </c>
      <c r="H25" s="13">
        <v>49</v>
      </c>
      <c r="I25" s="13">
        <v>49</v>
      </c>
      <c r="J25" s="13">
        <v>49</v>
      </c>
      <c r="K25" s="13">
        <v>49</v>
      </c>
    </row>
    <row r="26" spans="1:11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3">
      <c r="A27" s="54" t="s">
        <v>8</v>
      </c>
      <c r="B27" s="70"/>
      <c r="C27" s="70"/>
      <c r="D27" s="70"/>
      <c r="E27" s="70"/>
      <c r="F27" s="71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3">
      <c r="A29" s="55" t="s">
        <v>23</v>
      </c>
      <c r="B29" s="56"/>
      <c r="C29" s="56"/>
      <c r="D29" s="56"/>
      <c r="E29" s="56"/>
      <c r="F29" s="57"/>
      <c r="G29" s="48">
        <v>227</v>
      </c>
      <c r="H29" s="48">
        <v>228</v>
      </c>
      <c r="I29" s="48">
        <v>233</v>
      </c>
      <c r="J29" s="48">
        <v>249</v>
      </c>
      <c r="K29" s="48">
        <v>246</v>
      </c>
    </row>
    <row r="30" spans="1:11" x14ac:dyDescent="0.3">
      <c r="A30" s="50" t="s">
        <v>9</v>
      </c>
      <c r="B30" s="51"/>
      <c r="C30" s="51"/>
      <c r="D30" s="51"/>
      <c r="E30" s="51"/>
      <c r="F30" s="52"/>
      <c r="G30" s="49"/>
      <c r="H30" s="49"/>
      <c r="I30" s="49"/>
      <c r="J30" s="49"/>
      <c r="K30" s="49"/>
    </row>
    <row r="31" spans="1:11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3">
      <c r="A32" s="55" t="s">
        <v>10</v>
      </c>
      <c r="B32" s="56"/>
      <c r="C32" s="56"/>
      <c r="D32" s="56"/>
      <c r="E32" s="56"/>
      <c r="F32" s="57"/>
      <c r="G32" s="48">
        <v>473</v>
      </c>
      <c r="H32" s="48">
        <v>472</v>
      </c>
      <c r="I32" s="48">
        <v>480</v>
      </c>
      <c r="J32" s="48">
        <v>481</v>
      </c>
      <c r="K32" s="48">
        <v>481</v>
      </c>
    </row>
    <row r="33" spans="1:11" x14ac:dyDescent="0.3">
      <c r="A33" s="50" t="s">
        <v>11</v>
      </c>
      <c r="B33" s="51"/>
      <c r="C33" s="51"/>
      <c r="D33" s="51"/>
      <c r="E33" s="51"/>
      <c r="F33" s="52"/>
      <c r="G33" s="49"/>
      <c r="H33" s="49"/>
      <c r="I33" s="49"/>
      <c r="J33" s="49"/>
      <c r="K33" s="49"/>
    </row>
    <row r="34" spans="1:11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3">
      <c r="A35" s="55" t="s">
        <v>12</v>
      </c>
      <c r="B35" s="56"/>
      <c r="C35" s="56"/>
      <c r="D35" s="56"/>
      <c r="E35" s="56"/>
      <c r="F35" s="57"/>
      <c r="G35" s="48">
        <v>68</v>
      </c>
      <c r="H35" s="48">
        <v>68</v>
      </c>
      <c r="I35" s="48">
        <v>73</v>
      </c>
      <c r="J35" s="48">
        <v>70</v>
      </c>
      <c r="K35" s="48">
        <v>71</v>
      </c>
    </row>
    <row r="36" spans="1:11" x14ac:dyDescent="0.3">
      <c r="A36" s="50" t="s">
        <v>13</v>
      </c>
      <c r="B36" s="51"/>
      <c r="C36" s="51"/>
      <c r="D36" s="51"/>
      <c r="E36" s="51"/>
      <c r="F36" s="52"/>
      <c r="G36" s="49"/>
      <c r="H36" s="49"/>
      <c r="I36" s="49"/>
      <c r="J36" s="49"/>
      <c r="K36" s="49"/>
    </row>
    <row r="37" spans="1:11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3">
      <c r="A38" s="55" t="s">
        <v>14</v>
      </c>
      <c r="B38" s="56"/>
      <c r="C38" s="56"/>
      <c r="D38" s="56"/>
      <c r="E38" s="56"/>
      <c r="F38" s="57"/>
      <c r="G38" s="58">
        <v>19</v>
      </c>
      <c r="H38" s="58">
        <v>19</v>
      </c>
      <c r="I38" s="58">
        <v>19</v>
      </c>
      <c r="J38" s="58">
        <v>19</v>
      </c>
      <c r="K38" s="58">
        <v>19</v>
      </c>
    </row>
    <row r="39" spans="1:11" x14ac:dyDescent="0.3">
      <c r="A39" s="50" t="s">
        <v>15</v>
      </c>
      <c r="B39" s="51"/>
      <c r="C39" s="51"/>
      <c r="D39" s="51"/>
      <c r="E39" s="51"/>
      <c r="F39" s="52"/>
      <c r="G39" s="59"/>
      <c r="H39" s="59"/>
      <c r="I39" s="59"/>
      <c r="J39" s="59"/>
      <c r="K39" s="59"/>
    </row>
    <row r="40" spans="1:11" x14ac:dyDescent="0.3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3">
      <c r="A41" s="55" t="s">
        <v>16</v>
      </c>
      <c r="B41" s="56"/>
      <c r="C41" s="56"/>
      <c r="D41" s="56"/>
      <c r="E41" s="56"/>
      <c r="F41" s="57"/>
      <c r="G41" s="58">
        <v>20</v>
      </c>
      <c r="H41" s="58">
        <v>20</v>
      </c>
      <c r="I41" s="58">
        <v>20</v>
      </c>
      <c r="J41" s="58">
        <v>20</v>
      </c>
      <c r="K41" s="58">
        <v>20</v>
      </c>
    </row>
    <row r="42" spans="1:11" x14ac:dyDescent="0.3">
      <c r="A42" s="50" t="s">
        <v>17</v>
      </c>
      <c r="B42" s="51"/>
      <c r="C42" s="51"/>
      <c r="D42" s="51"/>
      <c r="E42" s="51"/>
      <c r="F42" s="52"/>
      <c r="G42" s="59"/>
      <c r="H42" s="59"/>
      <c r="I42" s="59"/>
      <c r="J42" s="59"/>
      <c r="K42" s="59"/>
    </row>
    <row r="43" spans="1:11" x14ac:dyDescent="0.3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3">
      <c r="A44" s="54" t="s">
        <v>18</v>
      </c>
      <c r="B44" s="70"/>
      <c r="C44" s="70"/>
      <c r="D44" s="70"/>
      <c r="E44" s="70"/>
      <c r="F44" s="71"/>
      <c r="G44" s="14">
        <v>1856</v>
      </c>
      <c r="H44" s="14">
        <v>1857</v>
      </c>
      <c r="I44" s="14">
        <v>1857</v>
      </c>
      <c r="J44" s="14">
        <v>1854</v>
      </c>
      <c r="K44" s="14">
        <v>1847</v>
      </c>
    </row>
    <row r="45" spans="1:11" x14ac:dyDescent="0.3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3">
      <c r="A46" s="54" t="s">
        <v>26</v>
      </c>
      <c r="B46" s="70"/>
      <c r="C46" s="70"/>
      <c r="D46" s="70"/>
      <c r="E46" s="70"/>
      <c r="F46" s="71"/>
      <c r="G46" s="14">
        <v>2538</v>
      </c>
      <c r="H46" s="14">
        <v>2542</v>
      </c>
      <c r="I46" s="14">
        <v>2538</v>
      </c>
      <c r="J46" s="14">
        <v>2514</v>
      </c>
      <c r="K46" s="14">
        <v>2519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7"/>
  <dimension ref="A1:K46"/>
  <sheetViews>
    <sheetView workbookViewId="0">
      <selection activeCell="N26" sqref="N26"/>
    </sheetView>
  </sheetViews>
  <sheetFormatPr baseColWidth="10" defaultRowHeight="14" x14ac:dyDescent="0.3"/>
  <sheetData>
    <row r="1" spans="1:11" x14ac:dyDescent="0.3">
      <c r="A1" t="s">
        <v>0</v>
      </c>
    </row>
    <row r="2" spans="1:11" x14ac:dyDescent="0.3">
      <c r="A2" t="s">
        <v>1</v>
      </c>
    </row>
    <row r="4" spans="1:11" ht="18" x14ac:dyDescent="0.4">
      <c r="A4" s="39" t="s">
        <v>19</v>
      </c>
      <c r="B4" s="40"/>
      <c r="C4" s="40"/>
      <c r="D4" s="40"/>
      <c r="E4" s="40"/>
      <c r="F4" s="40"/>
    </row>
    <row r="5" spans="1:11" ht="18" x14ac:dyDescent="0.4">
      <c r="A5" s="41"/>
      <c r="B5" s="39"/>
      <c r="C5" s="39"/>
      <c r="D5" s="39"/>
      <c r="E5" s="39"/>
      <c r="F5" s="39"/>
    </row>
    <row r="6" spans="1:11" ht="28" x14ac:dyDescent="0.3">
      <c r="A6" s="1"/>
      <c r="B6" s="2"/>
      <c r="F6" s="7" t="s">
        <v>21</v>
      </c>
      <c r="G6" s="16" t="s">
        <v>46</v>
      </c>
      <c r="H6" s="16">
        <v>43986</v>
      </c>
      <c r="I6" s="16">
        <v>43993</v>
      </c>
      <c r="J6" s="16">
        <v>44000</v>
      </c>
      <c r="K6" s="16">
        <v>44007</v>
      </c>
    </row>
    <row r="8" spans="1:11" x14ac:dyDescent="0.3">
      <c r="A8" s="42" t="s">
        <v>3</v>
      </c>
      <c r="B8" s="43"/>
      <c r="C8" s="43"/>
      <c r="D8" s="43"/>
      <c r="E8" s="43"/>
      <c r="F8" s="60"/>
      <c r="G8" s="9">
        <v>6811</v>
      </c>
      <c r="H8" s="9">
        <v>6824</v>
      </c>
      <c r="I8" s="9">
        <v>6809</v>
      </c>
      <c r="J8" s="9">
        <v>6830</v>
      </c>
      <c r="K8" s="9">
        <v>6834</v>
      </c>
    </row>
    <row r="9" spans="1:11" x14ac:dyDescent="0.3">
      <c r="A9" s="61" t="s">
        <v>20</v>
      </c>
      <c r="B9" s="62"/>
      <c r="C9" s="62"/>
      <c r="D9" s="62"/>
      <c r="E9" s="62"/>
      <c r="F9" s="63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x14ac:dyDescent="0.3">
      <c r="A10" s="61" t="s">
        <v>2</v>
      </c>
      <c r="B10" s="62"/>
      <c r="C10" s="62"/>
      <c r="D10" s="62"/>
      <c r="E10" s="62"/>
      <c r="F10" s="6"/>
      <c r="G10" s="10">
        <f t="shared" ref="G10:K10" si="0">SUM(G8*100 / G9)</f>
        <v>3.5888356702128221</v>
      </c>
      <c r="H10" s="10">
        <f t="shared" si="0"/>
        <v>3.5956855988154892</v>
      </c>
      <c r="I10" s="10">
        <f t="shared" si="0"/>
        <v>3.5877818350431809</v>
      </c>
      <c r="J10" s="10">
        <f t="shared" si="0"/>
        <v>3.5988471043244128</v>
      </c>
      <c r="K10" s="10">
        <f t="shared" si="0"/>
        <v>3.6009547746636947</v>
      </c>
    </row>
    <row r="11" spans="1:11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3">
      <c r="A15" s="64" t="s">
        <v>5</v>
      </c>
      <c r="B15" s="65"/>
      <c r="C15" s="65"/>
      <c r="D15" s="65"/>
      <c r="E15" s="65"/>
      <c r="F15" s="66"/>
      <c r="G15" s="48">
        <v>463</v>
      </c>
      <c r="H15" s="48">
        <v>469</v>
      </c>
      <c r="I15" s="48">
        <v>464</v>
      </c>
      <c r="J15" s="48">
        <v>465</v>
      </c>
      <c r="K15" s="48">
        <v>463</v>
      </c>
    </row>
    <row r="16" spans="1:11" x14ac:dyDescent="0.3">
      <c r="A16" s="67"/>
      <c r="B16" s="68"/>
      <c r="C16" s="68"/>
      <c r="D16" s="68"/>
      <c r="E16" s="68"/>
      <c r="F16" s="69"/>
      <c r="G16" s="49"/>
      <c r="H16" s="49"/>
      <c r="I16" s="49"/>
      <c r="J16" s="49"/>
      <c r="K16" s="49"/>
    </row>
    <row r="17" spans="1:11" x14ac:dyDescent="0.3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3">
      <c r="A18" s="55" t="s">
        <v>24</v>
      </c>
      <c r="B18" s="56"/>
      <c r="C18" s="56"/>
      <c r="D18" s="56"/>
      <c r="E18" s="56"/>
      <c r="F18" s="57"/>
      <c r="G18" s="48">
        <v>325</v>
      </c>
      <c r="H18" s="48">
        <v>331</v>
      </c>
      <c r="I18" s="48">
        <v>327</v>
      </c>
      <c r="J18" s="48">
        <v>340</v>
      </c>
      <c r="K18" s="48">
        <v>327</v>
      </c>
    </row>
    <row r="19" spans="1:11" x14ac:dyDescent="0.3">
      <c r="A19" s="50" t="s">
        <v>27</v>
      </c>
      <c r="B19" s="51"/>
      <c r="C19" s="51"/>
      <c r="D19" s="51"/>
      <c r="E19" s="51"/>
      <c r="F19" s="52"/>
      <c r="G19" s="49"/>
      <c r="H19" s="49"/>
      <c r="I19" s="49"/>
      <c r="J19" s="49"/>
      <c r="K19" s="49"/>
    </row>
    <row r="20" spans="1:11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3">
      <c r="A21" s="54" t="s">
        <v>6</v>
      </c>
      <c r="B21" s="70"/>
      <c r="C21" s="70"/>
      <c r="D21" s="70"/>
      <c r="E21" s="70"/>
      <c r="F21" s="71"/>
      <c r="G21" s="13">
        <v>13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3">
      <c r="A23" s="54" t="s">
        <v>22</v>
      </c>
      <c r="B23" s="70"/>
      <c r="C23" s="70"/>
      <c r="D23" s="70"/>
      <c r="E23" s="70"/>
      <c r="F23" s="71"/>
      <c r="G23" s="13">
        <v>757</v>
      </c>
      <c r="H23" s="13">
        <v>757</v>
      </c>
      <c r="I23" s="13">
        <v>762</v>
      </c>
      <c r="J23" s="13">
        <v>766</v>
      </c>
      <c r="K23" s="13">
        <v>776</v>
      </c>
    </row>
    <row r="24" spans="1:11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3">
      <c r="A25" s="54" t="s">
        <v>7</v>
      </c>
      <c r="B25" s="70"/>
      <c r="C25" s="70"/>
      <c r="D25" s="70"/>
      <c r="E25" s="70"/>
      <c r="F25" s="71"/>
      <c r="G25" s="13">
        <v>49</v>
      </c>
      <c r="H25" s="13">
        <v>49</v>
      </c>
      <c r="I25" s="13">
        <v>47</v>
      </c>
      <c r="J25" s="13">
        <v>56</v>
      </c>
      <c r="K25" s="13">
        <v>56</v>
      </c>
    </row>
    <row r="26" spans="1:11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3">
      <c r="A27" s="54" t="s">
        <v>8</v>
      </c>
      <c r="B27" s="70"/>
      <c r="C27" s="70"/>
      <c r="D27" s="70"/>
      <c r="E27" s="70"/>
      <c r="F27" s="71"/>
      <c r="G27" s="13">
        <v>1</v>
      </c>
      <c r="H27" s="13">
        <v>1</v>
      </c>
      <c r="I27" s="13">
        <v>4</v>
      </c>
      <c r="J27" s="13">
        <v>4</v>
      </c>
      <c r="K27" s="13">
        <v>4</v>
      </c>
    </row>
    <row r="28" spans="1:11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3">
      <c r="A29" s="55" t="s">
        <v>23</v>
      </c>
      <c r="B29" s="56"/>
      <c r="C29" s="56"/>
      <c r="D29" s="56"/>
      <c r="E29" s="56"/>
      <c r="F29" s="57"/>
      <c r="G29" s="48">
        <v>246</v>
      </c>
      <c r="H29" s="48">
        <v>246</v>
      </c>
      <c r="I29" s="48">
        <v>250</v>
      </c>
      <c r="J29" s="48">
        <v>250</v>
      </c>
      <c r="K29" s="48">
        <v>252</v>
      </c>
    </row>
    <row r="30" spans="1:11" x14ac:dyDescent="0.3">
      <c r="A30" s="50" t="s">
        <v>9</v>
      </c>
      <c r="B30" s="51"/>
      <c r="C30" s="51"/>
      <c r="D30" s="51"/>
      <c r="E30" s="51"/>
      <c r="F30" s="52"/>
      <c r="G30" s="49"/>
      <c r="H30" s="49"/>
      <c r="I30" s="49"/>
      <c r="J30" s="49"/>
      <c r="K30" s="49"/>
    </row>
    <row r="31" spans="1:11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3">
      <c r="A32" s="55" t="s">
        <v>10</v>
      </c>
      <c r="B32" s="56"/>
      <c r="C32" s="56"/>
      <c r="D32" s="56"/>
      <c r="E32" s="56"/>
      <c r="F32" s="57"/>
      <c r="G32" s="48">
        <v>481</v>
      </c>
      <c r="H32" s="48">
        <v>478</v>
      </c>
      <c r="I32" s="48">
        <v>477</v>
      </c>
      <c r="J32" s="48">
        <v>477</v>
      </c>
      <c r="K32" s="48">
        <v>478</v>
      </c>
    </row>
    <row r="33" spans="1:11" x14ac:dyDescent="0.3">
      <c r="A33" s="50" t="s">
        <v>11</v>
      </c>
      <c r="B33" s="51"/>
      <c r="C33" s="51"/>
      <c r="D33" s="51"/>
      <c r="E33" s="51"/>
      <c r="F33" s="52"/>
      <c r="G33" s="49"/>
      <c r="H33" s="49"/>
      <c r="I33" s="49"/>
      <c r="J33" s="49"/>
      <c r="K33" s="49"/>
    </row>
    <row r="34" spans="1:11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3">
      <c r="A35" s="55" t="s">
        <v>12</v>
      </c>
      <c r="B35" s="56"/>
      <c r="C35" s="56"/>
      <c r="D35" s="56"/>
      <c r="E35" s="56"/>
      <c r="F35" s="57"/>
      <c r="G35" s="48">
        <v>71</v>
      </c>
      <c r="H35" s="48">
        <v>71</v>
      </c>
      <c r="I35" s="48">
        <v>74</v>
      </c>
      <c r="J35" s="48">
        <v>75</v>
      </c>
      <c r="K35" s="48">
        <v>76</v>
      </c>
    </row>
    <row r="36" spans="1:11" x14ac:dyDescent="0.3">
      <c r="A36" s="50" t="s">
        <v>13</v>
      </c>
      <c r="B36" s="51"/>
      <c r="C36" s="51"/>
      <c r="D36" s="51"/>
      <c r="E36" s="51"/>
      <c r="F36" s="52"/>
      <c r="G36" s="49"/>
      <c r="H36" s="49"/>
      <c r="I36" s="49"/>
      <c r="J36" s="49"/>
      <c r="K36" s="49"/>
    </row>
    <row r="37" spans="1:11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3">
      <c r="A38" s="55" t="s">
        <v>14</v>
      </c>
      <c r="B38" s="56"/>
      <c r="C38" s="56"/>
      <c r="D38" s="56"/>
      <c r="E38" s="56"/>
      <c r="F38" s="57"/>
      <c r="G38" s="58">
        <v>19</v>
      </c>
      <c r="H38" s="58">
        <v>19</v>
      </c>
      <c r="I38" s="58">
        <v>19</v>
      </c>
      <c r="J38" s="58">
        <v>19</v>
      </c>
      <c r="K38" s="58">
        <v>19</v>
      </c>
    </row>
    <row r="39" spans="1:11" x14ac:dyDescent="0.3">
      <c r="A39" s="50" t="s">
        <v>15</v>
      </c>
      <c r="B39" s="51"/>
      <c r="C39" s="51"/>
      <c r="D39" s="51"/>
      <c r="E39" s="51"/>
      <c r="F39" s="52"/>
      <c r="G39" s="59"/>
      <c r="H39" s="59"/>
      <c r="I39" s="59"/>
      <c r="J39" s="59"/>
      <c r="K39" s="59"/>
    </row>
    <row r="40" spans="1:11" x14ac:dyDescent="0.3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3">
      <c r="A41" s="55" t="s">
        <v>16</v>
      </c>
      <c r="B41" s="56"/>
      <c r="C41" s="56"/>
      <c r="D41" s="56"/>
      <c r="E41" s="56"/>
      <c r="F41" s="57"/>
      <c r="G41" s="58">
        <v>20</v>
      </c>
      <c r="H41" s="58">
        <v>20</v>
      </c>
      <c r="I41" s="58">
        <v>20</v>
      </c>
      <c r="J41" s="58">
        <v>20</v>
      </c>
      <c r="K41" s="58">
        <v>20</v>
      </c>
    </row>
    <row r="42" spans="1:11" x14ac:dyDescent="0.3">
      <c r="A42" s="50" t="s">
        <v>17</v>
      </c>
      <c r="B42" s="51"/>
      <c r="C42" s="51"/>
      <c r="D42" s="51"/>
      <c r="E42" s="51"/>
      <c r="F42" s="52"/>
      <c r="G42" s="59"/>
      <c r="H42" s="59"/>
      <c r="I42" s="59"/>
      <c r="J42" s="59"/>
      <c r="K42" s="59"/>
    </row>
    <row r="43" spans="1:11" x14ac:dyDescent="0.3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3">
      <c r="A44" s="54" t="s">
        <v>18</v>
      </c>
      <c r="B44" s="70"/>
      <c r="C44" s="70"/>
      <c r="D44" s="70"/>
      <c r="E44" s="70"/>
      <c r="F44" s="71"/>
      <c r="G44" s="14">
        <v>1847</v>
      </c>
      <c r="H44" s="14">
        <v>1849</v>
      </c>
      <c r="I44" s="14">
        <v>1838</v>
      </c>
      <c r="J44" s="14">
        <v>1843</v>
      </c>
      <c r="K44" s="14">
        <v>1852</v>
      </c>
    </row>
    <row r="45" spans="1:11" x14ac:dyDescent="0.3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3">
      <c r="A46" s="54" t="s">
        <v>26</v>
      </c>
      <c r="B46" s="70"/>
      <c r="C46" s="70"/>
      <c r="D46" s="70"/>
      <c r="E46" s="70"/>
      <c r="F46" s="71"/>
      <c r="G46" s="14">
        <v>2519</v>
      </c>
      <c r="H46" s="14">
        <v>2520</v>
      </c>
      <c r="I46" s="14">
        <v>2513</v>
      </c>
      <c r="J46" s="14">
        <v>2501</v>
      </c>
      <c r="K46" s="14">
        <v>2497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8"/>
  <dimension ref="A1:P46"/>
  <sheetViews>
    <sheetView topLeftCell="A7" workbookViewId="0">
      <selection activeCell="K15" sqref="K15:K16"/>
    </sheetView>
  </sheetViews>
  <sheetFormatPr baseColWidth="10" defaultRowHeight="14" x14ac:dyDescent="0.3"/>
  <sheetData>
    <row r="1" spans="1:12" x14ac:dyDescent="0.3">
      <c r="A1" t="s">
        <v>0</v>
      </c>
    </row>
    <row r="2" spans="1:12" x14ac:dyDescent="0.3">
      <c r="A2" t="s">
        <v>1</v>
      </c>
    </row>
    <row r="4" spans="1:12" ht="18" x14ac:dyDescent="0.4">
      <c r="A4" s="39" t="s">
        <v>19</v>
      </c>
      <c r="B4" s="40"/>
      <c r="C4" s="40"/>
      <c r="D4" s="40"/>
      <c r="E4" s="40"/>
      <c r="F4" s="40"/>
    </row>
    <row r="5" spans="1:12" ht="18" x14ac:dyDescent="0.4">
      <c r="A5" s="41"/>
      <c r="B5" s="39"/>
      <c r="C5" s="39"/>
      <c r="D5" s="39"/>
      <c r="E5" s="39"/>
      <c r="F5" s="39"/>
    </row>
    <row r="6" spans="1:12" ht="28" x14ac:dyDescent="0.3">
      <c r="A6" s="1"/>
      <c r="B6" s="2"/>
      <c r="F6" s="7" t="s">
        <v>21</v>
      </c>
      <c r="G6" s="16" t="s">
        <v>45</v>
      </c>
      <c r="H6" s="16">
        <v>44014</v>
      </c>
      <c r="I6" s="16">
        <v>44021</v>
      </c>
      <c r="J6" s="16">
        <v>44028</v>
      </c>
      <c r="K6" s="16">
        <v>44035</v>
      </c>
      <c r="L6" s="16">
        <v>44042</v>
      </c>
    </row>
    <row r="8" spans="1:12" x14ac:dyDescent="0.3">
      <c r="A8" s="42" t="s">
        <v>3</v>
      </c>
      <c r="B8" s="43"/>
      <c r="C8" s="43"/>
      <c r="D8" s="43"/>
      <c r="E8" s="43"/>
      <c r="F8" s="60"/>
      <c r="G8" s="9">
        <v>6834</v>
      </c>
      <c r="H8" s="9">
        <v>6820</v>
      </c>
      <c r="I8" s="9">
        <v>6820</v>
      </c>
      <c r="J8" s="9">
        <v>6808</v>
      </c>
      <c r="K8" s="9">
        <v>6815</v>
      </c>
      <c r="L8" s="9">
        <v>6868</v>
      </c>
    </row>
    <row r="9" spans="1:12" x14ac:dyDescent="0.3">
      <c r="A9" s="61" t="s">
        <v>20</v>
      </c>
      <c r="B9" s="62"/>
      <c r="C9" s="62"/>
      <c r="D9" s="62"/>
      <c r="E9" s="62"/>
      <c r="F9" s="63"/>
      <c r="G9" s="15">
        <v>189783</v>
      </c>
      <c r="H9" s="15">
        <v>189783</v>
      </c>
      <c r="I9" s="15">
        <v>189783</v>
      </c>
      <c r="J9" s="15">
        <v>189125</v>
      </c>
      <c r="K9" s="15">
        <v>189125</v>
      </c>
      <c r="L9" s="15">
        <v>189125</v>
      </c>
    </row>
    <row r="10" spans="1:12" x14ac:dyDescent="0.3">
      <c r="A10" s="61" t="s">
        <v>2</v>
      </c>
      <c r="B10" s="62"/>
      <c r="C10" s="62"/>
      <c r="D10" s="62"/>
      <c r="E10" s="62"/>
      <c r="F10" s="6"/>
      <c r="G10" s="10">
        <f t="shared" ref="G10:I10" si="0">SUM(G8*100 / G9)</f>
        <v>3.6009547746636947</v>
      </c>
      <c r="H10" s="10">
        <f t="shared" si="0"/>
        <v>3.5935779284762068</v>
      </c>
      <c r="I10" s="10">
        <f t="shared" si="0"/>
        <v>3.5935779284762068</v>
      </c>
      <c r="J10" s="10">
        <f>SUM(J8*100 / J9)</f>
        <v>3.5997356245869132</v>
      </c>
      <c r="K10" s="10">
        <f>SUM(K8*100 / K9)</f>
        <v>3.6034368803701256</v>
      </c>
      <c r="L10" s="10">
        <f>SUM(L8*100 / L9)</f>
        <v>3.6314606741573034</v>
      </c>
    </row>
    <row r="11" spans="1:12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3">
      <c r="A15" s="64" t="s">
        <v>5</v>
      </c>
      <c r="B15" s="65"/>
      <c r="C15" s="65"/>
      <c r="D15" s="65"/>
      <c r="E15" s="65"/>
      <c r="F15" s="66"/>
      <c r="G15" s="48">
        <v>463</v>
      </c>
      <c r="H15" s="48">
        <v>468</v>
      </c>
      <c r="I15" s="48">
        <v>468</v>
      </c>
      <c r="J15" s="48">
        <v>471</v>
      </c>
      <c r="K15" s="48">
        <v>466</v>
      </c>
      <c r="L15" s="48">
        <v>463</v>
      </c>
    </row>
    <row r="16" spans="1:12" x14ac:dyDescent="0.3">
      <c r="A16" s="67"/>
      <c r="B16" s="68"/>
      <c r="C16" s="68"/>
      <c r="D16" s="68"/>
      <c r="E16" s="68"/>
      <c r="F16" s="69"/>
      <c r="G16" s="49"/>
      <c r="H16" s="49"/>
      <c r="I16" s="49"/>
      <c r="J16" s="49"/>
      <c r="K16" s="49"/>
      <c r="L16" s="49"/>
    </row>
    <row r="17" spans="1:12" x14ac:dyDescent="0.3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3">
      <c r="A18" s="55" t="s">
        <v>24</v>
      </c>
      <c r="B18" s="56"/>
      <c r="C18" s="56"/>
      <c r="D18" s="56"/>
      <c r="E18" s="56"/>
      <c r="F18" s="57"/>
      <c r="G18" s="48">
        <v>327</v>
      </c>
      <c r="H18" s="48">
        <v>310</v>
      </c>
      <c r="I18" s="48">
        <v>310</v>
      </c>
      <c r="J18" s="48">
        <v>290</v>
      </c>
      <c r="K18" s="48">
        <v>277</v>
      </c>
      <c r="L18" s="48">
        <v>284</v>
      </c>
    </row>
    <row r="19" spans="1:12" x14ac:dyDescent="0.3">
      <c r="A19" s="50" t="s">
        <v>27</v>
      </c>
      <c r="B19" s="51"/>
      <c r="C19" s="51"/>
      <c r="D19" s="51"/>
      <c r="E19" s="51"/>
      <c r="F19" s="52"/>
      <c r="G19" s="49"/>
      <c r="H19" s="49"/>
      <c r="I19" s="49"/>
      <c r="J19" s="49"/>
      <c r="K19" s="49"/>
      <c r="L19" s="49"/>
    </row>
    <row r="20" spans="1:12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3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3">
      <c r="A23" s="54" t="s">
        <v>22</v>
      </c>
      <c r="B23" s="70"/>
      <c r="C23" s="70"/>
      <c r="D23" s="70"/>
      <c r="E23" s="70"/>
      <c r="F23" s="71"/>
      <c r="G23" s="13">
        <v>776</v>
      </c>
      <c r="H23" s="13">
        <v>776</v>
      </c>
      <c r="I23" s="13">
        <v>776</v>
      </c>
      <c r="J23" s="13">
        <v>772</v>
      </c>
      <c r="K23" s="13">
        <v>768</v>
      </c>
      <c r="L23" s="13">
        <v>760</v>
      </c>
    </row>
    <row r="24" spans="1:12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3">
      <c r="A25" s="54" t="s">
        <v>7</v>
      </c>
      <c r="B25" s="70"/>
      <c r="C25" s="70"/>
      <c r="D25" s="70"/>
      <c r="E25" s="70"/>
      <c r="F25" s="71"/>
      <c r="G25" s="13">
        <v>56</v>
      </c>
      <c r="H25" s="13">
        <v>56</v>
      </c>
      <c r="I25" s="13">
        <v>56</v>
      </c>
      <c r="J25" s="13">
        <v>55</v>
      </c>
      <c r="K25" s="13">
        <v>55</v>
      </c>
      <c r="L25" s="13">
        <v>55</v>
      </c>
    </row>
    <row r="26" spans="1:12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3">
      <c r="A27" s="54" t="s">
        <v>8</v>
      </c>
      <c r="B27" s="70"/>
      <c r="C27" s="70"/>
      <c r="D27" s="70"/>
      <c r="E27" s="70"/>
      <c r="F27" s="71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3">
      <c r="A29" s="55" t="s">
        <v>23</v>
      </c>
      <c r="B29" s="56"/>
      <c r="C29" s="56"/>
      <c r="D29" s="56"/>
      <c r="E29" s="56"/>
      <c r="F29" s="57"/>
      <c r="G29" s="48">
        <v>252</v>
      </c>
      <c r="H29" s="48">
        <v>251</v>
      </c>
      <c r="I29" s="48">
        <v>251</v>
      </c>
      <c r="J29" s="48">
        <v>251</v>
      </c>
      <c r="K29" s="48">
        <v>259</v>
      </c>
      <c r="L29" s="48">
        <v>260</v>
      </c>
    </row>
    <row r="30" spans="1:12" x14ac:dyDescent="0.3">
      <c r="A30" s="50" t="s">
        <v>9</v>
      </c>
      <c r="B30" s="51"/>
      <c r="C30" s="51"/>
      <c r="D30" s="51"/>
      <c r="E30" s="51"/>
      <c r="F30" s="52"/>
      <c r="G30" s="49"/>
      <c r="H30" s="49"/>
      <c r="I30" s="49"/>
      <c r="J30" s="49"/>
      <c r="K30" s="49"/>
      <c r="L30" s="49"/>
    </row>
    <row r="31" spans="1:12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3">
      <c r="A32" s="55" t="s">
        <v>10</v>
      </c>
      <c r="B32" s="56"/>
      <c r="C32" s="56"/>
      <c r="D32" s="56"/>
      <c r="E32" s="56"/>
      <c r="F32" s="57"/>
      <c r="G32" s="48">
        <v>478</v>
      </c>
      <c r="H32" s="48">
        <v>479</v>
      </c>
      <c r="I32" s="48">
        <v>479</v>
      </c>
      <c r="J32" s="48">
        <v>476</v>
      </c>
      <c r="K32" s="48">
        <v>483</v>
      </c>
      <c r="L32" s="48">
        <v>477</v>
      </c>
    </row>
    <row r="33" spans="1:16" x14ac:dyDescent="0.3">
      <c r="A33" s="50" t="s">
        <v>11</v>
      </c>
      <c r="B33" s="51"/>
      <c r="C33" s="51"/>
      <c r="D33" s="51"/>
      <c r="E33" s="51"/>
      <c r="F33" s="52"/>
      <c r="G33" s="49"/>
      <c r="H33" s="49"/>
      <c r="I33" s="49"/>
      <c r="J33" s="49"/>
      <c r="K33" s="49"/>
      <c r="L33" s="49"/>
      <c r="P33" s="27"/>
    </row>
    <row r="34" spans="1:16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  <c r="P34" s="27"/>
    </row>
    <row r="35" spans="1:16" x14ac:dyDescent="0.3">
      <c r="A35" s="55" t="s">
        <v>12</v>
      </c>
      <c r="B35" s="56"/>
      <c r="C35" s="56"/>
      <c r="D35" s="56"/>
      <c r="E35" s="56"/>
      <c r="F35" s="57"/>
      <c r="G35" s="48">
        <v>76</v>
      </c>
      <c r="H35" s="48">
        <v>74</v>
      </c>
      <c r="I35" s="48">
        <v>74</v>
      </c>
      <c r="J35" s="48">
        <v>73</v>
      </c>
      <c r="K35" s="48">
        <v>73</v>
      </c>
      <c r="L35" s="48">
        <v>75</v>
      </c>
    </row>
    <row r="36" spans="1:16" x14ac:dyDescent="0.3">
      <c r="A36" s="50" t="s">
        <v>13</v>
      </c>
      <c r="B36" s="51"/>
      <c r="C36" s="51"/>
      <c r="D36" s="51"/>
      <c r="E36" s="51"/>
      <c r="F36" s="52"/>
      <c r="G36" s="49"/>
      <c r="H36" s="49"/>
      <c r="I36" s="49"/>
      <c r="J36" s="49"/>
      <c r="K36" s="49"/>
      <c r="L36" s="49"/>
    </row>
    <row r="37" spans="1:16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6" x14ac:dyDescent="0.3">
      <c r="A38" s="55" t="s">
        <v>14</v>
      </c>
      <c r="B38" s="56"/>
      <c r="C38" s="56"/>
      <c r="D38" s="56"/>
      <c r="E38" s="56"/>
      <c r="F38" s="57"/>
      <c r="G38" s="58">
        <v>19</v>
      </c>
      <c r="H38" s="58">
        <v>20</v>
      </c>
      <c r="I38" s="58">
        <v>20</v>
      </c>
      <c r="J38" s="58">
        <v>20</v>
      </c>
      <c r="K38" s="58">
        <v>20</v>
      </c>
      <c r="L38" s="58">
        <v>23</v>
      </c>
    </row>
    <row r="39" spans="1:16" x14ac:dyDescent="0.3">
      <c r="A39" s="50" t="s">
        <v>15</v>
      </c>
      <c r="B39" s="51"/>
      <c r="C39" s="51"/>
      <c r="D39" s="51"/>
      <c r="E39" s="51"/>
      <c r="F39" s="52"/>
      <c r="G39" s="59"/>
      <c r="H39" s="59"/>
      <c r="I39" s="59"/>
      <c r="J39" s="59"/>
      <c r="K39" s="59"/>
      <c r="L39" s="59"/>
    </row>
    <row r="40" spans="1:16" x14ac:dyDescent="0.3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6" x14ac:dyDescent="0.3">
      <c r="A41" s="55" t="s">
        <v>16</v>
      </c>
      <c r="B41" s="56"/>
      <c r="C41" s="56"/>
      <c r="D41" s="56"/>
      <c r="E41" s="56"/>
      <c r="F41" s="57"/>
      <c r="G41" s="58">
        <v>20</v>
      </c>
      <c r="H41" s="58">
        <v>20</v>
      </c>
      <c r="I41" s="58">
        <v>20</v>
      </c>
      <c r="J41" s="58">
        <v>20</v>
      </c>
      <c r="K41" s="58">
        <v>20</v>
      </c>
      <c r="L41" s="58">
        <v>20</v>
      </c>
    </row>
    <row r="42" spans="1:16" x14ac:dyDescent="0.3">
      <c r="A42" s="50" t="s">
        <v>17</v>
      </c>
      <c r="B42" s="51"/>
      <c r="C42" s="51"/>
      <c r="D42" s="51"/>
      <c r="E42" s="51"/>
      <c r="F42" s="52"/>
      <c r="G42" s="59"/>
      <c r="H42" s="59"/>
      <c r="I42" s="59"/>
      <c r="J42" s="59"/>
      <c r="K42" s="59"/>
      <c r="L42" s="59"/>
    </row>
    <row r="43" spans="1:16" x14ac:dyDescent="0.3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  <c r="O43" s="27"/>
    </row>
    <row r="44" spans="1:16" x14ac:dyDescent="0.3">
      <c r="A44" s="54" t="s">
        <v>18</v>
      </c>
      <c r="B44" s="70"/>
      <c r="C44" s="70"/>
      <c r="D44" s="70"/>
      <c r="E44" s="70"/>
      <c r="F44" s="71"/>
      <c r="G44" s="14">
        <v>1852</v>
      </c>
      <c r="H44" s="14">
        <v>1856</v>
      </c>
      <c r="I44" s="14">
        <v>1856</v>
      </c>
      <c r="J44" s="14">
        <v>1868</v>
      </c>
      <c r="K44" s="14">
        <v>1883</v>
      </c>
      <c r="L44" s="14">
        <v>1898</v>
      </c>
    </row>
    <row r="45" spans="1:16" x14ac:dyDescent="0.3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6" x14ac:dyDescent="0.3">
      <c r="A46" s="54" t="s">
        <v>26</v>
      </c>
      <c r="B46" s="70"/>
      <c r="C46" s="70"/>
      <c r="D46" s="70"/>
      <c r="E46" s="70"/>
      <c r="F46" s="71"/>
      <c r="G46" s="14">
        <v>2497</v>
      </c>
      <c r="H46" s="14">
        <v>2492</v>
      </c>
      <c r="I46" s="14">
        <v>2492</v>
      </c>
      <c r="J46" s="14">
        <v>2494</v>
      </c>
      <c r="K46" s="14">
        <f>K8-SUM(K15:K44)</f>
        <v>2493</v>
      </c>
      <c r="L46" s="14">
        <f>L8-SUM(L15:L44)</f>
        <v>2535</v>
      </c>
    </row>
  </sheetData>
  <mergeCells count="66"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18:L19"/>
    <mergeCell ref="A19:F19"/>
    <mergeCell ref="A21:F21"/>
    <mergeCell ref="A23:F23"/>
    <mergeCell ref="A25:F25"/>
    <mergeCell ref="J18:J19"/>
    <mergeCell ref="K18:K19"/>
    <mergeCell ref="A27:F27"/>
    <mergeCell ref="A18:F18"/>
    <mergeCell ref="G18:G19"/>
    <mergeCell ref="H18:H19"/>
    <mergeCell ref="I18:I19"/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9"/>
  <dimension ref="A1:N46"/>
  <sheetViews>
    <sheetView workbookViewId="0">
      <selection activeCell="Q20" sqref="Q20"/>
    </sheetView>
  </sheetViews>
  <sheetFormatPr baseColWidth="10" defaultRowHeight="14" x14ac:dyDescent="0.3"/>
  <sheetData>
    <row r="1" spans="1:11" x14ac:dyDescent="0.3">
      <c r="A1" t="s">
        <v>0</v>
      </c>
    </row>
    <row r="2" spans="1:11" x14ac:dyDescent="0.3">
      <c r="A2" t="s">
        <v>1</v>
      </c>
    </row>
    <row r="4" spans="1:11" ht="18" x14ac:dyDescent="0.4">
      <c r="A4" s="39" t="s">
        <v>19</v>
      </c>
      <c r="B4" s="40"/>
      <c r="C4" s="40"/>
      <c r="D4" s="40"/>
      <c r="E4" s="40"/>
      <c r="F4" s="40"/>
    </row>
    <row r="5" spans="1:11" ht="18" x14ac:dyDescent="0.4">
      <c r="A5" s="41"/>
      <c r="B5" s="39"/>
      <c r="C5" s="39"/>
      <c r="D5" s="39"/>
      <c r="E5" s="39"/>
      <c r="F5" s="39"/>
    </row>
    <row r="6" spans="1:11" ht="28" x14ac:dyDescent="0.3">
      <c r="A6" s="1"/>
      <c r="B6" s="2"/>
      <c r="F6" s="7" t="s">
        <v>21</v>
      </c>
      <c r="G6" s="16" t="s">
        <v>44</v>
      </c>
      <c r="H6" s="16">
        <v>44049</v>
      </c>
      <c r="I6" s="16">
        <v>44056</v>
      </c>
      <c r="J6" s="16">
        <v>44063</v>
      </c>
      <c r="K6" s="16">
        <v>44070</v>
      </c>
    </row>
    <row r="8" spans="1:11" x14ac:dyDescent="0.3">
      <c r="A8" s="42" t="s">
        <v>3</v>
      </c>
      <c r="B8" s="43"/>
      <c r="C8" s="43"/>
      <c r="D8" s="43"/>
      <c r="E8" s="43"/>
      <c r="F8" s="60"/>
      <c r="G8" s="9">
        <v>6868</v>
      </c>
      <c r="H8" s="9">
        <v>6871</v>
      </c>
      <c r="I8" s="9">
        <v>6876</v>
      </c>
      <c r="J8" s="9">
        <v>6865</v>
      </c>
      <c r="K8" s="9">
        <v>6865</v>
      </c>
    </row>
    <row r="9" spans="1:11" x14ac:dyDescent="0.3">
      <c r="A9" s="61" t="s">
        <v>20</v>
      </c>
      <c r="B9" s="62"/>
      <c r="C9" s="62"/>
      <c r="D9" s="62"/>
      <c r="E9" s="62"/>
      <c r="F9" s="63"/>
      <c r="G9" s="15">
        <v>189125</v>
      </c>
      <c r="H9" s="15">
        <v>189125</v>
      </c>
      <c r="I9" s="15">
        <v>189125</v>
      </c>
      <c r="J9" s="15">
        <v>189125</v>
      </c>
      <c r="K9" s="15">
        <v>189125</v>
      </c>
    </row>
    <row r="10" spans="1:11" x14ac:dyDescent="0.3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3.6314606741573034</v>
      </c>
      <c r="H10" s="10">
        <f t="shared" si="0"/>
        <v>3.633046926635823</v>
      </c>
      <c r="I10" s="10">
        <f>SUM(I8*100 / I9)</f>
        <v>3.6356906807666887</v>
      </c>
      <c r="J10" s="10">
        <f>SUM(J8*100 / J9)</f>
        <v>3.6298744216787839</v>
      </c>
      <c r="K10" s="10">
        <f>SUM(K8*100 / K9)</f>
        <v>3.6298744216787839</v>
      </c>
    </row>
    <row r="11" spans="1:11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3">
      <c r="A15" s="64" t="s">
        <v>5</v>
      </c>
      <c r="B15" s="65"/>
      <c r="C15" s="65"/>
      <c r="D15" s="65"/>
      <c r="E15" s="65"/>
      <c r="F15" s="66"/>
      <c r="G15" s="48">
        <v>463</v>
      </c>
      <c r="H15" s="48">
        <v>451</v>
      </c>
      <c r="I15" s="48">
        <v>460</v>
      </c>
      <c r="J15" s="48">
        <v>457</v>
      </c>
      <c r="K15" s="48">
        <v>452</v>
      </c>
    </row>
    <row r="16" spans="1:11" x14ac:dyDescent="0.3">
      <c r="A16" s="67"/>
      <c r="B16" s="68"/>
      <c r="C16" s="68"/>
      <c r="D16" s="68"/>
      <c r="E16" s="68"/>
      <c r="F16" s="69"/>
      <c r="G16" s="49"/>
      <c r="H16" s="49"/>
      <c r="I16" s="49"/>
      <c r="J16" s="49"/>
      <c r="K16" s="49"/>
    </row>
    <row r="17" spans="1:11" x14ac:dyDescent="0.3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3">
      <c r="A18" s="55" t="s">
        <v>24</v>
      </c>
      <c r="B18" s="56"/>
      <c r="C18" s="56"/>
      <c r="D18" s="56"/>
      <c r="E18" s="56"/>
      <c r="F18" s="57"/>
      <c r="G18" s="48">
        <v>284</v>
      </c>
      <c r="H18" s="48">
        <v>290</v>
      </c>
      <c r="I18" s="48">
        <v>294</v>
      </c>
      <c r="J18" s="48">
        <v>301</v>
      </c>
      <c r="K18" s="48">
        <v>303</v>
      </c>
    </row>
    <row r="19" spans="1:11" x14ac:dyDescent="0.3">
      <c r="A19" s="50" t="s">
        <v>27</v>
      </c>
      <c r="B19" s="51"/>
      <c r="C19" s="51"/>
      <c r="D19" s="51"/>
      <c r="E19" s="51"/>
      <c r="F19" s="52"/>
      <c r="G19" s="49"/>
      <c r="H19" s="49"/>
      <c r="I19" s="49"/>
      <c r="J19" s="49"/>
      <c r="K19" s="49"/>
    </row>
    <row r="20" spans="1:11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3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3">
      <c r="A23" s="54" t="s">
        <v>22</v>
      </c>
      <c r="B23" s="70"/>
      <c r="C23" s="70"/>
      <c r="D23" s="70"/>
      <c r="E23" s="70"/>
      <c r="F23" s="71"/>
      <c r="G23" s="13">
        <v>760</v>
      </c>
      <c r="H23" s="13">
        <v>755</v>
      </c>
      <c r="I23" s="13">
        <v>752</v>
      </c>
      <c r="J23" s="13">
        <v>809</v>
      </c>
      <c r="K23" s="13">
        <v>809</v>
      </c>
    </row>
    <row r="24" spans="1:11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3">
      <c r="A25" s="54" t="s">
        <v>7</v>
      </c>
      <c r="B25" s="70"/>
      <c r="C25" s="70"/>
      <c r="D25" s="70"/>
      <c r="E25" s="70"/>
      <c r="F25" s="71"/>
      <c r="G25" s="13">
        <v>55</v>
      </c>
      <c r="H25" s="13">
        <v>60</v>
      </c>
      <c r="I25" s="13">
        <v>66</v>
      </c>
      <c r="J25" s="13">
        <v>66</v>
      </c>
      <c r="K25" s="13">
        <v>66</v>
      </c>
    </row>
    <row r="26" spans="1:11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3">
      <c r="A27" s="54" t="s">
        <v>8</v>
      </c>
      <c r="B27" s="70"/>
      <c r="C27" s="70"/>
      <c r="D27" s="70"/>
      <c r="E27" s="70"/>
      <c r="F27" s="71"/>
      <c r="G27" s="13">
        <v>4</v>
      </c>
      <c r="H27" s="13">
        <v>4</v>
      </c>
      <c r="I27" s="13">
        <v>5</v>
      </c>
      <c r="J27" s="13">
        <v>5</v>
      </c>
      <c r="K27" s="13">
        <v>5</v>
      </c>
    </row>
    <row r="28" spans="1:11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3">
      <c r="A29" s="55" t="s">
        <v>23</v>
      </c>
      <c r="B29" s="56"/>
      <c r="C29" s="56"/>
      <c r="D29" s="56"/>
      <c r="E29" s="56"/>
      <c r="F29" s="57"/>
      <c r="G29" s="48">
        <v>260</v>
      </c>
      <c r="H29" s="48">
        <v>281</v>
      </c>
      <c r="I29" s="48">
        <v>281</v>
      </c>
      <c r="J29" s="48">
        <v>280</v>
      </c>
      <c r="K29" s="48">
        <v>280</v>
      </c>
    </row>
    <row r="30" spans="1:11" x14ac:dyDescent="0.3">
      <c r="A30" s="50" t="s">
        <v>9</v>
      </c>
      <c r="B30" s="51"/>
      <c r="C30" s="51"/>
      <c r="D30" s="51"/>
      <c r="E30" s="51"/>
      <c r="F30" s="52"/>
      <c r="G30" s="49"/>
      <c r="H30" s="49"/>
      <c r="I30" s="49"/>
      <c r="J30" s="49"/>
      <c r="K30" s="49"/>
    </row>
    <row r="31" spans="1:11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3">
      <c r="A32" s="55" t="s">
        <v>10</v>
      </c>
      <c r="B32" s="56"/>
      <c r="C32" s="56"/>
      <c r="D32" s="56"/>
      <c r="E32" s="56"/>
      <c r="F32" s="57"/>
      <c r="G32" s="48">
        <v>477</v>
      </c>
      <c r="H32" s="48">
        <v>480</v>
      </c>
      <c r="I32" s="48">
        <v>495</v>
      </c>
      <c r="J32" s="48">
        <v>513</v>
      </c>
      <c r="K32" s="48">
        <v>513</v>
      </c>
    </row>
    <row r="33" spans="1:14" x14ac:dyDescent="0.3">
      <c r="A33" s="50" t="s">
        <v>11</v>
      </c>
      <c r="B33" s="51"/>
      <c r="C33" s="51"/>
      <c r="D33" s="51"/>
      <c r="E33" s="51"/>
      <c r="F33" s="52"/>
      <c r="G33" s="49"/>
      <c r="H33" s="49"/>
      <c r="I33" s="49"/>
      <c r="J33" s="49"/>
      <c r="K33" s="49"/>
      <c r="N33" s="27"/>
    </row>
    <row r="34" spans="1:14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N34" s="27"/>
    </row>
    <row r="35" spans="1:14" x14ac:dyDescent="0.3">
      <c r="A35" s="55" t="s">
        <v>12</v>
      </c>
      <c r="B35" s="56"/>
      <c r="C35" s="56"/>
      <c r="D35" s="56"/>
      <c r="E35" s="56"/>
      <c r="F35" s="57"/>
      <c r="G35" s="48">
        <v>75</v>
      </c>
      <c r="H35" s="48">
        <v>80</v>
      </c>
      <c r="I35" s="48">
        <v>92</v>
      </c>
      <c r="J35" s="48">
        <v>93</v>
      </c>
      <c r="K35" s="48">
        <v>93</v>
      </c>
    </row>
    <row r="36" spans="1:14" x14ac:dyDescent="0.3">
      <c r="A36" s="50" t="s">
        <v>13</v>
      </c>
      <c r="B36" s="51"/>
      <c r="C36" s="51"/>
      <c r="D36" s="51"/>
      <c r="E36" s="51"/>
      <c r="F36" s="52"/>
      <c r="G36" s="49"/>
      <c r="H36" s="49"/>
      <c r="I36" s="49"/>
      <c r="J36" s="49"/>
      <c r="K36" s="49"/>
    </row>
    <row r="37" spans="1:14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4" x14ac:dyDescent="0.3">
      <c r="A38" s="55" t="s">
        <v>14</v>
      </c>
      <c r="B38" s="56"/>
      <c r="C38" s="56"/>
      <c r="D38" s="56"/>
      <c r="E38" s="56"/>
      <c r="F38" s="57"/>
      <c r="G38" s="58">
        <v>23</v>
      </c>
      <c r="H38" s="58">
        <v>23</v>
      </c>
      <c r="I38" s="58">
        <v>30</v>
      </c>
      <c r="J38" s="58">
        <v>30</v>
      </c>
      <c r="K38" s="58">
        <v>30</v>
      </c>
    </row>
    <row r="39" spans="1:14" x14ac:dyDescent="0.3">
      <c r="A39" s="50" t="s">
        <v>15</v>
      </c>
      <c r="B39" s="51"/>
      <c r="C39" s="51"/>
      <c r="D39" s="51"/>
      <c r="E39" s="51"/>
      <c r="F39" s="52"/>
      <c r="G39" s="59"/>
      <c r="H39" s="59"/>
      <c r="I39" s="59"/>
      <c r="J39" s="59"/>
      <c r="K39" s="59"/>
    </row>
    <row r="40" spans="1:14" x14ac:dyDescent="0.3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4" x14ac:dyDescent="0.3">
      <c r="A41" s="55" t="s">
        <v>16</v>
      </c>
      <c r="B41" s="56"/>
      <c r="C41" s="56"/>
      <c r="D41" s="56"/>
      <c r="E41" s="56"/>
      <c r="F41" s="57"/>
      <c r="G41" s="58">
        <v>20</v>
      </c>
      <c r="H41" s="58">
        <v>20</v>
      </c>
      <c r="I41" s="58">
        <v>20</v>
      </c>
      <c r="J41" s="58">
        <v>20</v>
      </c>
      <c r="K41" s="58">
        <v>20</v>
      </c>
    </row>
    <row r="42" spans="1:14" x14ac:dyDescent="0.3">
      <c r="A42" s="50" t="s">
        <v>17</v>
      </c>
      <c r="B42" s="51"/>
      <c r="C42" s="51"/>
      <c r="D42" s="51"/>
      <c r="E42" s="51"/>
      <c r="F42" s="52"/>
      <c r="G42" s="59"/>
      <c r="H42" s="59"/>
      <c r="I42" s="59"/>
      <c r="J42" s="59"/>
      <c r="K42" s="59"/>
    </row>
    <row r="43" spans="1:14" x14ac:dyDescent="0.3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M43" s="27"/>
    </row>
    <row r="44" spans="1:14" x14ac:dyDescent="0.3">
      <c r="A44" s="54" t="s">
        <v>18</v>
      </c>
      <c r="B44" s="70"/>
      <c r="C44" s="70"/>
      <c r="D44" s="70"/>
      <c r="E44" s="70"/>
      <c r="F44" s="71"/>
      <c r="G44" s="14">
        <v>1898</v>
      </c>
      <c r="H44" s="14">
        <v>1889</v>
      </c>
      <c r="I44" s="14">
        <v>1891</v>
      </c>
      <c r="J44" s="14">
        <v>1895</v>
      </c>
      <c r="K44" s="14">
        <v>1896</v>
      </c>
    </row>
    <row r="45" spans="1:14" x14ac:dyDescent="0.3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4" x14ac:dyDescent="0.3">
      <c r="A46" s="54" t="s">
        <v>26</v>
      </c>
      <c r="B46" s="70"/>
      <c r="C46" s="70"/>
      <c r="D46" s="70"/>
      <c r="E46" s="70"/>
      <c r="F46" s="71"/>
      <c r="G46" s="14">
        <v>2497</v>
      </c>
      <c r="H46" s="14">
        <v>2524</v>
      </c>
      <c r="I46" s="14">
        <v>2476</v>
      </c>
      <c r="J46" s="14">
        <v>2382</v>
      </c>
      <c r="K46" s="14">
        <v>2384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K46"/>
  <sheetViews>
    <sheetView topLeftCell="B1" workbookViewId="0">
      <selection activeCell="G9" sqref="G9"/>
    </sheetView>
  </sheetViews>
  <sheetFormatPr baseColWidth="10" defaultRowHeight="14" x14ac:dyDescent="0.3"/>
  <sheetData>
    <row r="1" spans="1:11" x14ac:dyDescent="0.3">
      <c r="A1" t="s">
        <v>0</v>
      </c>
    </row>
    <row r="2" spans="1:11" x14ac:dyDescent="0.3">
      <c r="A2" t="s">
        <v>1</v>
      </c>
    </row>
    <row r="4" spans="1:11" ht="18" x14ac:dyDescent="0.4">
      <c r="A4" s="39" t="s">
        <v>19</v>
      </c>
      <c r="B4" s="40"/>
      <c r="C4" s="40"/>
      <c r="D4" s="40"/>
      <c r="E4" s="40"/>
      <c r="F4" s="40"/>
    </row>
    <row r="5" spans="1:11" ht="18" x14ac:dyDescent="0.4">
      <c r="A5" s="41"/>
      <c r="B5" s="39"/>
      <c r="C5" s="39"/>
      <c r="D5" s="39"/>
      <c r="E5" s="39"/>
      <c r="F5" s="39"/>
    </row>
    <row r="6" spans="1:11" ht="28" x14ac:dyDescent="0.3">
      <c r="A6" s="1"/>
      <c r="B6" s="2"/>
      <c r="F6" s="7" t="s">
        <v>21</v>
      </c>
      <c r="G6" s="16" t="s">
        <v>29</v>
      </c>
      <c r="H6" s="28">
        <v>43531</v>
      </c>
      <c r="I6" s="28">
        <v>43538</v>
      </c>
      <c r="J6" s="28">
        <v>43545</v>
      </c>
      <c r="K6" s="28">
        <v>43552</v>
      </c>
    </row>
    <row r="8" spans="1:11" x14ac:dyDescent="0.3">
      <c r="A8" s="42" t="s">
        <v>3</v>
      </c>
      <c r="B8" s="43"/>
      <c r="C8" s="43"/>
      <c r="D8" s="43"/>
      <c r="E8" s="43"/>
      <c r="F8" s="43"/>
      <c r="G8" s="9">
        <v>6413</v>
      </c>
      <c r="H8" s="9">
        <v>6410</v>
      </c>
      <c r="I8" s="9">
        <v>6413</v>
      </c>
      <c r="J8" s="9">
        <v>6436</v>
      </c>
      <c r="K8" s="9">
        <v>6471</v>
      </c>
    </row>
    <row r="9" spans="1:11" x14ac:dyDescent="0.3">
      <c r="A9" s="44" t="s">
        <v>20</v>
      </c>
      <c r="B9" s="44"/>
      <c r="C9" s="44"/>
      <c r="D9" s="44"/>
      <c r="E9" s="44"/>
      <c r="F9" s="45"/>
      <c r="G9" s="15">
        <v>190560</v>
      </c>
      <c r="H9" s="15">
        <v>190560</v>
      </c>
      <c r="I9" s="15">
        <v>190560</v>
      </c>
      <c r="J9" s="15">
        <v>190560</v>
      </c>
      <c r="K9" s="15">
        <v>190560</v>
      </c>
    </row>
    <row r="10" spans="1:11" x14ac:dyDescent="0.3">
      <c r="A10" s="46" t="s">
        <v>2</v>
      </c>
      <c r="B10" s="46"/>
      <c r="C10" s="46"/>
      <c r="D10" s="46"/>
      <c r="E10" s="47"/>
      <c r="F10" s="6"/>
      <c r="G10" s="10">
        <f t="shared" ref="G10:K10" si="0">G8*100/G9</f>
        <v>3.3653442485306466</v>
      </c>
      <c r="H10" s="10">
        <f t="shared" si="0"/>
        <v>3.3637699412258608</v>
      </c>
      <c r="I10" s="10">
        <f t="shared" si="0"/>
        <v>3.3653442485306466</v>
      </c>
      <c r="J10" s="10">
        <f t="shared" si="0"/>
        <v>3.3774139378673382</v>
      </c>
      <c r="K10" s="10">
        <f t="shared" si="0"/>
        <v>3.395780856423174</v>
      </c>
    </row>
    <row r="11" spans="1:11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3">
      <c r="A15" s="37" t="s">
        <v>5</v>
      </c>
      <c r="B15" s="37"/>
      <c r="C15" s="37"/>
      <c r="D15" s="37"/>
      <c r="E15" s="37"/>
      <c r="F15" s="38"/>
      <c r="G15" s="48">
        <v>495</v>
      </c>
      <c r="H15" s="48">
        <v>493</v>
      </c>
      <c r="I15" s="48">
        <v>493</v>
      </c>
      <c r="J15" s="48">
        <v>491</v>
      </c>
      <c r="K15" s="48">
        <v>489</v>
      </c>
    </row>
    <row r="16" spans="1:11" x14ac:dyDescent="0.3">
      <c r="A16" s="37"/>
      <c r="B16" s="37"/>
      <c r="C16" s="37"/>
      <c r="D16" s="37"/>
      <c r="E16" s="37"/>
      <c r="F16" s="38"/>
      <c r="G16" s="49"/>
      <c r="H16" s="49"/>
      <c r="I16" s="49"/>
      <c r="J16" s="49"/>
      <c r="K16" s="49"/>
    </row>
    <row r="17" spans="1:11" x14ac:dyDescent="0.3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3">
      <c r="A18" s="55" t="s">
        <v>24</v>
      </c>
      <c r="B18" s="56"/>
      <c r="C18" s="56"/>
      <c r="D18" s="56"/>
      <c r="E18" s="56"/>
      <c r="F18" s="56"/>
      <c r="G18" s="48">
        <v>290</v>
      </c>
      <c r="H18" s="48">
        <v>282</v>
      </c>
      <c r="I18" s="48">
        <v>272</v>
      </c>
      <c r="J18" s="48">
        <v>290</v>
      </c>
      <c r="K18" s="48">
        <v>319</v>
      </c>
    </row>
    <row r="19" spans="1:11" x14ac:dyDescent="0.3">
      <c r="A19" s="50" t="s">
        <v>56</v>
      </c>
      <c r="B19" s="51"/>
      <c r="C19" s="51"/>
      <c r="D19" s="51"/>
      <c r="E19" s="51"/>
      <c r="F19" s="51"/>
      <c r="G19" s="49"/>
      <c r="H19" s="49"/>
      <c r="I19" s="49"/>
      <c r="J19" s="49"/>
      <c r="K19" s="49"/>
    </row>
    <row r="20" spans="1:11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3">
      <c r="A21" s="53" t="s">
        <v>6</v>
      </c>
      <c r="B21" s="53"/>
      <c r="C21" s="53"/>
      <c r="D21" s="53"/>
      <c r="E21" s="53"/>
      <c r="F21" s="54"/>
      <c r="G21" s="13">
        <v>11</v>
      </c>
      <c r="H21" s="13">
        <v>11</v>
      </c>
      <c r="I21" s="13">
        <v>11</v>
      </c>
      <c r="J21" s="13">
        <v>11</v>
      </c>
      <c r="K21" s="13">
        <v>11</v>
      </c>
    </row>
    <row r="22" spans="1:11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3">
      <c r="A23" s="53" t="s">
        <v>22</v>
      </c>
      <c r="B23" s="53"/>
      <c r="C23" s="53"/>
      <c r="D23" s="53"/>
      <c r="E23" s="53"/>
      <c r="F23" s="54"/>
      <c r="G23" s="13">
        <v>648</v>
      </c>
      <c r="H23" s="13">
        <v>632</v>
      </c>
      <c r="I23" s="13">
        <v>615</v>
      </c>
      <c r="J23" s="13">
        <v>587</v>
      </c>
      <c r="K23" s="13">
        <v>586</v>
      </c>
    </row>
    <row r="24" spans="1:11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3">
      <c r="A25" s="53" t="s">
        <v>7</v>
      </c>
      <c r="B25" s="53"/>
      <c r="C25" s="53"/>
      <c r="D25" s="53"/>
      <c r="E25" s="53"/>
      <c r="F25" s="54"/>
      <c r="G25" s="13">
        <v>49</v>
      </c>
      <c r="H25" s="13">
        <v>48</v>
      </c>
      <c r="I25" s="13">
        <v>55</v>
      </c>
      <c r="J25" s="13">
        <v>55</v>
      </c>
      <c r="K25" s="13">
        <v>55</v>
      </c>
    </row>
    <row r="26" spans="1:11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3">
      <c r="A27" s="53" t="s">
        <v>8</v>
      </c>
      <c r="B27" s="53"/>
      <c r="C27" s="53"/>
      <c r="D27" s="53"/>
      <c r="E27" s="53"/>
      <c r="F27" s="54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3">
      <c r="A29" s="55" t="s">
        <v>23</v>
      </c>
      <c r="B29" s="56"/>
      <c r="C29" s="56"/>
      <c r="D29" s="56"/>
      <c r="E29" s="56"/>
      <c r="F29" s="57"/>
      <c r="G29" s="48">
        <v>194</v>
      </c>
      <c r="H29" s="48">
        <v>195</v>
      </c>
      <c r="I29" s="48">
        <v>198</v>
      </c>
      <c r="J29" s="48">
        <v>203</v>
      </c>
      <c r="K29" s="48">
        <v>204</v>
      </c>
    </row>
    <row r="30" spans="1:11" x14ac:dyDescent="0.3">
      <c r="A30" s="50" t="s">
        <v>9</v>
      </c>
      <c r="B30" s="51"/>
      <c r="C30" s="51"/>
      <c r="D30" s="51"/>
      <c r="E30" s="51"/>
      <c r="F30" s="52"/>
      <c r="G30" s="49"/>
      <c r="H30" s="49"/>
      <c r="I30" s="49"/>
      <c r="J30" s="49"/>
      <c r="K30" s="49"/>
    </row>
    <row r="31" spans="1:11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3">
      <c r="A32" s="55" t="s">
        <v>10</v>
      </c>
      <c r="B32" s="56"/>
      <c r="C32" s="56"/>
      <c r="D32" s="56"/>
      <c r="E32" s="56"/>
      <c r="F32" s="57"/>
      <c r="G32" s="48">
        <v>438</v>
      </c>
      <c r="H32" s="48">
        <v>442</v>
      </c>
      <c r="I32" s="48">
        <v>438</v>
      </c>
      <c r="J32" s="48">
        <v>437</v>
      </c>
      <c r="K32" s="48">
        <v>434</v>
      </c>
    </row>
    <row r="33" spans="1:11" x14ac:dyDescent="0.3">
      <c r="A33" s="50" t="s">
        <v>11</v>
      </c>
      <c r="B33" s="51"/>
      <c r="C33" s="51"/>
      <c r="D33" s="51"/>
      <c r="E33" s="51"/>
      <c r="F33" s="52"/>
      <c r="G33" s="49"/>
      <c r="H33" s="49"/>
      <c r="I33" s="49"/>
      <c r="J33" s="49"/>
      <c r="K33" s="49"/>
    </row>
    <row r="34" spans="1:11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3">
      <c r="A35" s="55" t="s">
        <v>12</v>
      </c>
      <c r="B35" s="56"/>
      <c r="C35" s="56"/>
      <c r="D35" s="56"/>
      <c r="E35" s="56"/>
      <c r="F35" s="56"/>
      <c r="G35" s="48">
        <v>75</v>
      </c>
      <c r="H35" s="48">
        <v>74</v>
      </c>
      <c r="I35" s="48">
        <v>79</v>
      </c>
      <c r="J35" s="48">
        <v>71</v>
      </c>
      <c r="K35" s="48">
        <v>70</v>
      </c>
    </row>
    <row r="36" spans="1:11" x14ac:dyDescent="0.3">
      <c r="A36" s="50" t="s">
        <v>13</v>
      </c>
      <c r="B36" s="51"/>
      <c r="C36" s="51"/>
      <c r="D36" s="51"/>
      <c r="E36" s="51"/>
      <c r="F36" s="51"/>
      <c r="G36" s="49"/>
      <c r="H36" s="49"/>
      <c r="I36" s="49"/>
      <c r="J36" s="49"/>
      <c r="K36" s="49"/>
    </row>
    <row r="37" spans="1:11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3">
      <c r="A38" s="55" t="s">
        <v>14</v>
      </c>
      <c r="B38" s="56"/>
      <c r="C38" s="56"/>
      <c r="D38" s="56"/>
      <c r="E38" s="56"/>
      <c r="F38" s="57"/>
      <c r="G38" s="58">
        <v>20</v>
      </c>
      <c r="H38" s="58">
        <v>20</v>
      </c>
      <c r="I38" s="58">
        <v>20</v>
      </c>
      <c r="J38" s="58">
        <v>20</v>
      </c>
      <c r="K38" s="58">
        <v>20</v>
      </c>
    </row>
    <row r="39" spans="1:11" x14ac:dyDescent="0.3">
      <c r="A39" s="50" t="s">
        <v>15</v>
      </c>
      <c r="B39" s="51"/>
      <c r="C39" s="51"/>
      <c r="D39" s="51"/>
      <c r="E39" s="51"/>
      <c r="F39" s="52"/>
      <c r="G39" s="59"/>
      <c r="H39" s="59"/>
      <c r="I39" s="59"/>
      <c r="J39" s="59"/>
      <c r="K39" s="59"/>
    </row>
    <row r="40" spans="1:11" x14ac:dyDescent="0.3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3">
      <c r="A41" s="55" t="s">
        <v>16</v>
      </c>
      <c r="B41" s="56"/>
      <c r="C41" s="56"/>
      <c r="D41" s="56"/>
      <c r="E41" s="56"/>
      <c r="F41" s="57"/>
      <c r="G41" s="58">
        <v>20</v>
      </c>
      <c r="H41" s="58">
        <v>20</v>
      </c>
      <c r="I41" s="58">
        <v>20</v>
      </c>
      <c r="J41" s="58">
        <v>20</v>
      </c>
      <c r="K41" s="58">
        <v>20</v>
      </c>
    </row>
    <row r="42" spans="1:11" x14ac:dyDescent="0.3">
      <c r="A42" s="50" t="s">
        <v>17</v>
      </c>
      <c r="B42" s="51"/>
      <c r="C42" s="51"/>
      <c r="D42" s="51"/>
      <c r="E42" s="51"/>
      <c r="F42" s="52"/>
      <c r="G42" s="59"/>
      <c r="H42" s="59"/>
      <c r="I42" s="59"/>
      <c r="J42" s="59"/>
      <c r="K42" s="59"/>
    </row>
    <row r="43" spans="1:11" x14ac:dyDescent="0.3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3">
      <c r="A44" s="53" t="s">
        <v>18</v>
      </c>
      <c r="B44" s="53"/>
      <c r="C44" s="53"/>
      <c r="D44" s="53"/>
      <c r="E44" s="53"/>
      <c r="F44" s="53"/>
      <c r="G44" s="14">
        <v>1675</v>
      </c>
      <c r="H44" s="14">
        <v>1679</v>
      </c>
      <c r="I44" s="14">
        <v>1690</v>
      </c>
      <c r="J44" s="14">
        <v>1695</v>
      </c>
      <c r="K44" s="14">
        <v>1693</v>
      </c>
    </row>
    <row r="45" spans="1:11" x14ac:dyDescent="0.3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3">
      <c r="A46" s="53" t="s">
        <v>26</v>
      </c>
      <c r="B46" s="53"/>
      <c r="C46" s="53"/>
      <c r="D46" s="53"/>
      <c r="E46" s="53"/>
      <c r="F46" s="53"/>
      <c r="G46" s="14">
        <v>2494</v>
      </c>
      <c r="H46" s="14">
        <v>2510</v>
      </c>
      <c r="I46" s="14">
        <v>2518</v>
      </c>
      <c r="J46" s="14">
        <v>2552</v>
      </c>
      <c r="K46" s="14">
        <v>2566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0"/>
  <dimension ref="A1:K46"/>
  <sheetViews>
    <sheetView workbookViewId="0">
      <selection activeCell="A33" sqref="A33:F33"/>
    </sheetView>
  </sheetViews>
  <sheetFormatPr baseColWidth="10" defaultRowHeight="14" x14ac:dyDescent="0.3"/>
  <sheetData>
    <row r="1" spans="1:11" x14ac:dyDescent="0.3">
      <c r="A1" t="s">
        <v>0</v>
      </c>
    </row>
    <row r="2" spans="1:11" x14ac:dyDescent="0.3">
      <c r="A2" t="s">
        <v>1</v>
      </c>
    </row>
    <row r="4" spans="1:11" ht="18" x14ac:dyDescent="0.4">
      <c r="A4" s="39" t="s">
        <v>19</v>
      </c>
      <c r="B4" s="40"/>
      <c r="C4" s="40"/>
      <c r="D4" s="40"/>
      <c r="E4" s="40"/>
      <c r="F4" s="40"/>
    </row>
    <row r="5" spans="1:11" ht="18" x14ac:dyDescent="0.4">
      <c r="A5" s="41"/>
      <c r="B5" s="39"/>
      <c r="C5" s="39"/>
      <c r="D5" s="39"/>
      <c r="E5" s="39"/>
      <c r="F5" s="39"/>
    </row>
    <row r="6" spans="1:11" ht="28" x14ac:dyDescent="0.3">
      <c r="A6" s="1"/>
      <c r="B6" s="2"/>
      <c r="F6" s="7" t="s">
        <v>21</v>
      </c>
      <c r="G6" s="16" t="s">
        <v>43</v>
      </c>
      <c r="H6" s="16">
        <v>44077</v>
      </c>
      <c r="I6" s="16">
        <v>44084</v>
      </c>
      <c r="J6" s="16">
        <v>44091</v>
      </c>
      <c r="K6" s="16">
        <v>44098</v>
      </c>
    </row>
    <row r="8" spans="1:11" x14ac:dyDescent="0.3">
      <c r="A8" s="42" t="s">
        <v>3</v>
      </c>
      <c r="B8" s="43"/>
      <c r="C8" s="43"/>
      <c r="D8" s="43"/>
      <c r="E8" s="43"/>
      <c r="F8" s="60"/>
      <c r="G8" s="9">
        <v>6865</v>
      </c>
      <c r="H8" s="9">
        <v>6865</v>
      </c>
      <c r="I8" s="9">
        <v>6809</v>
      </c>
      <c r="J8" s="9">
        <v>6799</v>
      </c>
      <c r="K8" s="9">
        <v>6778</v>
      </c>
    </row>
    <row r="9" spans="1:11" x14ac:dyDescent="0.3">
      <c r="A9" s="61" t="s">
        <v>20</v>
      </c>
      <c r="B9" s="62"/>
      <c r="C9" s="62"/>
      <c r="D9" s="62"/>
      <c r="E9" s="62"/>
      <c r="F9" s="63"/>
      <c r="G9" s="15">
        <v>189125</v>
      </c>
      <c r="H9" s="15">
        <v>189125</v>
      </c>
      <c r="I9" s="15">
        <v>189125</v>
      </c>
      <c r="J9" s="15">
        <v>189125</v>
      </c>
      <c r="K9" s="15">
        <v>189125</v>
      </c>
    </row>
    <row r="10" spans="1:11" x14ac:dyDescent="0.3">
      <c r="A10" s="61" t="s">
        <v>2</v>
      </c>
      <c r="B10" s="62"/>
      <c r="C10" s="62"/>
      <c r="D10" s="62"/>
      <c r="E10" s="62"/>
      <c r="F10" s="6"/>
      <c r="G10" s="10">
        <f t="shared" ref="G10:K10" si="0">SUM(G8*100 / G9)</f>
        <v>3.6298744216787839</v>
      </c>
      <c r="H10" s="10">
        <f t="shared" si="0"/>
        <v>3.6298744216787839</v>
      </c>
      <c r="I10" s="10">
        <f t="shared" si="0"/>
        <v>3.6002643754130865</v>
      </c>
      <c r="J10" s="10">
        <f t="shared" si="0"/>
        <v>3.5949768671513551</v>
      </c>
      <c r="K10" s="10">
        <f t="shared" si="0"/>
        <v>3.5838730998017185</v>
      </c>
    </row>
    <row r="11" spans="1:11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3">
      <c r="A15" s="64" t="s">
        <v>5</v>
      </c>
      <c r="B15" s="65"/>
      <c r="C15" s="65"/>
      <c r="D15" s="65"/>
      <c r="E15" s="65"/>
      <c r="F15" s="66"/>
      <c r="G15" s="48">
        <v>463</v>
      </c>
      <c r="H15" s="48">
        <v>459</v>
      </c>
      <c r="I15" s="48">
        <v>460</v>
      </c>
      <c r="J15" s="48">
        <v>459</v>
      </c>
      <c r="K15" s="48">
        <v>460</v>
      </c>
    </row>
    <row r="16" spans="1:11" x14ac:dyDescent="0.3">
      <c r="A16" s="67"/>
      <c r="B16" s="68"/>
      <c r="C16" s="68"/>
      <c r="D16" s="68"/>
      <c r="E16" s="68"/>
      <c r="F16" s="69"/>
      <c r="G16" s="49"/>
      <c r="H16" s="49"/>
      <c r="I16" s="49"/>
      <c r="J16" s="49"/>
      <c r="K16" s="49"/>
    </row>
    <row r="17" spans="1:11" x14ac:dyDescent="0.3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3">
      <c r="A18" s="55" t="s">
        <v>24</v>
      </c>
      <c r="B18" s="56"/>
      <c r="C18" s="56"/>
      <c r="D18" s="56"/>
      <c r="E18" s="56"/>
      <c r="F18" s="57"/>
      <c r="G18" s="48">
        <v>284</v>
      </c>
      <c r="H18" s="48">
        <v>330</v>
      </c>
      <c r="I18" s="48">
        <v>333</v>
      </c>
      <c r="J18" s="48">
        <v>290</v>
      </c>
      <c r="K18" s="48">
        <v>291</v>
      </c>
    </row>
    <row r="19" spans="1:11" x14ac:dyDescent="0.3">
      <c r="A19" s="50" t="s">
        <v>27</v>
      </c>
      <c r="B19" s="51"/>
      <c r="C19" s="51"/>
      <c r="D19" s="51"/>
      <c r="E19" s="51"/>
      <c r="F19" s="52"/>
      <c r="G19" s="49"/>
      <c r="H19" s="49"/>
      <c r="I19" s="49"/>
      <c r="J19" s="49"/>
      <c r="K19" s="49"/>
    </row>
    <row r="20" spans="1:11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3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14</v>
      </c>
      <c r="J21" s="13">
        <v>15</v>
      </c>
      <c r="K21" s="13">
        <v>15</v>
      </c>
    </row>
    <row r="22" spans="1:11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3">
      <c r="A23" s="54" t="s">
        <v>22</v>
      </c>
      <c r="B23" s="70"/>
      <c r="C23" s="70"/>
      <c r="D23" s="70"/>
      <c r="E23" s="70"/>
      <c r="F23" s="71"/>
      <c r="G23" s="13">
        <v>760</v>
      </c>
      <c r="H23" s="13">
        <v>740</v>
      </c>
      <c r="I23" s="13">
        <v>748</v>
      </c>
      <c r="J23" s="13">
        <v>741</v>
      </c>
      <c r="K23" s="13">
        <v>745</v>
      </c>
    </row>
    <row r="24" spans="1:11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3">
      <c r="A25" s="54" t="s">
        <v>7</v>
      </c>
      <c r="B25" s="70"/>
      <c r="C25" s="70"/>
      <c r="D25" s="70"/>
      <c r="E25" s="70"/>
      <c r="F25" s="71"/>
      <c r="G25" s="13">
        <v>55</v>
      </c>
      <c r="H25" s="13">
        <v>54</v>
      </c>
      <c r="I25" s="13">
        <v>55</v>
      </c>
      <c r="J25" s="13">
        <v>50</v>
      </c>
      <c r="K25" s="13">
        <v>50</v>
      </c>
    </row>
    <row r="26" spans="1:11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3">
      <c r="A27" s="54" t="s">
        <v>8</v>
      </c>
      <c r="B27" s="70"/>
      <c r="C27" s="70"/>
      <c r="D27" s="70"/>
      <c r="E27" s="70"/>
      <c r="F27" s="71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3">
      <c r="A29" s="55" t="s">
        <v>23</v>
      </c>
      <c r="B29" s="56"/>
      <c r="C29" s="56"/>
      <c r="D29" s="56"/>
      <c r="E29" s="56"/>
      <c r="F29" s="57"/>
      <c r="G29" s="48">
        <v>260</v>
      </c>
      <c r="H29" s="48">
        <v>262</v>
      </c>
      <c r="I29" s="48">
        <v>260</v>
      </c>
      <c r="J29" s="48">
        <v>262</v>
      </c>
      <c r="K29" s="48">
        <v>264</v>
      </c>
    </row>
    <row r="30" spans="1:11" x14ac:dyDescent="0.3">
      <c r="A30" s="50" t="s">
        <v>9</v>
      </c>
      <c r="B30" s="51"/>
      <c r="C30" s="51"/>
      <c r="D30" s="51"/>
      <c r="E30" s="51"/>
      <c r="F30" s="52"/>
      <c r="G30" s="49"/>
      <c r="H30" s="49"/>
      <c r="I30" s="49"/>
      <c r="J30" s="49"/>
      <c r="K30" s="49"/>
    </row>
    <row r="31" spans="1:11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3">
      <c r="A32" s="55" t="s">
        <v>10</v>
      </c>
      <c r="B32" s="56"/>
      <c r="C32" s="56"/>
      <c r="D32" s="56"/>
      <c r="E32" s="56"/>
      <c r="F32" s="57"/>
      <c r="G32" s="48">
        <v>477</v>
      </c>
      <c r="H32" s="48">
        <v>463</v>
      </c>
      <c r="I32" s="48">
        <v>474</v>
      </c>
      <c r="J32" s="48">
        <v>478</v>
      </c>
      <c r="K32" s="48">
        <v>477</v>
      </c>
    </row>
    <row r="33" spans="1:11" x14ac:dyDescent="0.3">
      <c r="A33" s="50" t="s">
        <v>11</v>
      </c>
      <c r="B33" s="51"/>
      <c r="C33" s="51"/>
      <c r="D33" s="51"/>
      <c r="E33" s="51"/>
      <c r="F33" s="52"/>
      <c r="G33" s="49"/>
      <c r="H33" s="49"/>
      <c r="I33" s="49"/>
      <c r="J33" s="49"/>
      <c r="K33" s="49"/>
    </row>
    <row r="34" spans="1:11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3">
      <c r="A35" s="55" t="s">
        <v>12</v>
      </c>
      <c r="B35" s="56"/>
      <c r="C35" s="56"/>
      <c r="D35" s="56"/>
      <c r="E35" s="56"/>
      <c r="F35" s="57"/>
      <c r="G35" s="48">
        <v>75</v>
      </c>
      <c r="H35" s="48">
        <v>81</v>
      </c>
      <c r="I35" s="48">
        <v>73</v>
      </c>
      <c r="J35" s="48">
        <v>73</v>
      </c>
      <c r="K35" s="48">
        <v>73</v>
      </c>
    </row>
    <row r="36" spans="1:11" x14ac:dyDescent="0.3">
      <c r="A36" s="50" t="s">
        <v>13</v>
      </c>
      <c r="B36" s="51"/>
      <c r="C36" s="51"/>
      <c r="D36" s="51"/>
      <c r="E36" s="51"/>
      <c r="F36" s="52"/>
      <c r="G36" s="49"/>
      <c r="H36" s="49"/>
      <c r="I36" s="49"/>
      <c r="J36" s="49"/>
      <c r="K36" s="49"/>
    </row>
    <row r="37" spans="1:11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3">
      <c r="A38" s="55" t="s">
        <v>14</v>
      </c>
      <c r="B38" s="56"/>
      <c r="C38" s="56"/>
      <c r="D38" s="56"/>
      <c r="E38" s="56"/>
      <c r="F38" s="57"/>
      <c r="G38" s="58">
        <v>23</v>
      </c>
      <c r="H38" s="58">
        <v>20</v>
      </c>
      <c r="I38" s="58">
        <v>20</v>
      </c>
      <c r="J38" s="58">
        <v>20</v>
      </c>
      <c r="K38" s="58">
        <v>20</v>
      </c>
    </row>
    <row r="39" spans="1:11" x14ac:dyDescent="0.3">
      <c r="A39" s="50" t="s">
        <v>15</v>
      </c>
      <c r="B39" s="51"/>
      <c r="C39" s="51"/>
      <c r="D39" s="51"/>
      <c r="E39" s="51"/>
      <c r="F39" s="52"/>
      <c r="G39" s="59"/>
      <c r="H39" s="59"/>
      <c r="I39" s="59"/>
      <c r="J39" s="59"/>
      <c r="K39" s="59"/>
    </row>
    <row r="40" spans="1:11" x14ac:dyDescent="0.3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3">
      <c r="A41" s="55" t="s">
        <v>16</v>
      </c>
      <c r="B41" s="56"/>
      <c r="C41" s="56"/>
      <c r="D41" s="56"/>
      <c r="E41" s="56"/>
      <c r="F41" s="57"/>
      <c r="G41" s="58">
        <v>20</v>
      </c>
      <c r="H41" s="58">
        <v>20</v>
      </c>
      <c r="I41" s="58">
        <v>20</v>
      </c>
      <c r="J41" s="58">
        <v>20</v>
      </c>
      <c r="K41" s="58">
        <v>20</v>
      </c>
    </row>
    <row r="42" spans="1:11" x14ac:dyDescent="0.3">
      <c r="A42" s="50" t="s">
        <v>17</v>
      </c>
      <c r="B42" s="51"/>
      <c r="C42" s="51"/>
      <c r="D42" s="51"/>
      <c r="E42" s="51"/>
      <c r="F42" s="52"/>
      <c r="G42" s="59"/>
      <c r="H42" s="59"/>
      <c r="I42" s="59"/>
      <c r="J42" s="59"/>
      <c r="K42" s="59"/>
    </row>
    <row r="43" spans="1:11" x14ac:dyDescent="0.3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3">
      <c r="A44" s="54" t="s">
        <v>18</v>
      </c>
      <c r="B44" s="70"/>
      <c r="C44" s="70"/>
      <c r="D44" s="70"/>
      <c r="E44" s="70"/>
      <c r="F44" s="71"/>
      <c r="G44" s="14">
        <v>1898</v>
      </c>
      <c r="H44" s="14">
        <v>1885</v>
      </c>
      <c r="I44" s="14">
        <v>1853</v>
      </c>
      <c r="J44" s="14">
        <v>1894</v>
      </c>
      <c r="K44" s="14">
        <v>1889</v>
      </c>
    </row>
    <row r="45" spans="1:11" x14ac:dyDescent="0.3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3">
      <c r="A46" s="54" t="s">
        <v>26</v>
      </c>
      <c r="B46" s="70"/>
      <c r="C46" s="70"/>
      <c r="D46" s="70"/>
      <c r="E46" s="70"/>
      <c r="F46" s="71"/>
      <c r="G46" s="14">
        <v>2497</v>
      </c>
      <c r="H46" s="14">
        <v>2533</v>
      </c>
      <c r="I46" s="14">
        <v>2495</v>
      </c>
      <c r="J46" s="14">
        <v>2493</v>
      </c>
      <c r="K46" s="14">
        <v>2470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1"/>
  <dimension ref="A1:O46"/>
  <sheetViews>
    <sheetView workbookViewId="0">
      <selection sqref="A1:L46"/>
    </sheetView>
  </sheetViews>
  <sheetFormatPr baseColWidth="10" defaultRowHeight="14" x14ac:dyDescent="0.3"/>
  <sheetData>
    <row r="1" spans="1:12" x14ac:dyDescent="0.3">
      <c r="A1" t="s">
        <v>0</v>
      </c>
    </row>
    <row r="2" spans="1:12" x14ac:dyDescent="0.3">
      <c r="A2" t="s">
        <v>1</v>
      </c>
    </row>
    <row r="4" spans="1:12" ht="18" x14ac:dyDescent="0.4">
      <c r="A4" s="39" t="s">
        <v>19</v>
      </c>
      <c r="B4" s="40"/>
      <c r="C4" s="40"/>
      <c r="D4" s="40"/>
      <c r="E4" s="40"/>
      <c r="F4" s="40"/>
    </row>
    <row r="5" spans="1:12" ht="18" x14ac:dyDescent="0.4">
      <c r="A5" s="41"/>
      <c r="B5" s="39"/>
      <c r="C5" s="39"/>
      <c r="D5" s="39"/>
      <c r="E5" s="39"/>
      <c r="F5" s="39"/>
    </row>
    <row r="6" spans="1:12" ht="28" x14ac:dyDescent="0.3">
      <c r="A6" s="1"/>
      <c r="B6" s="2"/>
      <c r="F6" s="7" t="s">
        <v>21</v>
      </c>
      <c r="G6" s="16" t="s">
        <v>42</v>
      </c>
      <c r="H6" s="16">
        <v>44105</v>
      </c>
      <c r="I6" s="16">
        <v>44112</v>
      </c>
      <c r="J6" s="16">
        <v>44119</v>
      </c>
      <c r="K6" s="16">
        <v>44126</v>
      </c>
      <c r="L6" s="16">
        <v>44133</v>
      </c>
    </row>
    <row r="8" spans="1:12" x14ac:dyDescent="0.3">
      <c r="A8" s="42" t="s">
        <v>3</v>
      </c>
      <c r="B8" s="43"/>
      <c r="C8" s="43"/>
      <c r="D8" s="43"/>
      <c r="E8" s="43"/>
      <c r="F8" s="60"/>
      <c r="G8" s="9">
        <v>6778</v>
      </c>
      <c r="H8" s="9">
        <v>6804</v>
      </c>
      <c r="I8" s="9">
        <v>6793</v>
      </c>
      <c r="J8" s="9">
        <v>6794</v>
      </c>
      <c r="K8" s="9">
        <v>6879</v>
      </c>
      <c r="L8" s="9">
        <v>6876</v>
      </c>
    </row>
    <row r="9" spans="1:12" x14ac:dyDescent="0.3">
      <c r="A9" s="61" t="s">
        <v>20</v>
      </c>
      <c r="B9" s="62"/>
      <c r="C9" s="62"/>
      <c r="D9" s="62"/>
      <c r="E9" s="62"/>
      <c r="F9" s="63"/>
      <c r="G9" s="15">
        <v>189125</v>
      </c>
      <c r="H9" s="15">
        <v>189125</v>
      </c>
      <c r="I9" s="15">
        <v>189125</v>
      </c>
      <c r="J9" s="15">
        <v>188449</v>
      </c>
      <c r="K9" s="15">
        <v>188449</v>
      </c>
      <c r="L9" s="15">
        <v>188449</v>
      </c>
    </row>
    <row r="10" spans="1:12" x14ac:dyDescent="0.3">
      <c r="A10" s="61" t="s">
        <v>2</v>
      </c>
      <c r="B10" s="62"/>
      <c r="C10" s="62"/>
      <c r="D10" s="62"/>
      <c r="E10" s="62"/>
      <c r="F10" s="6"/>
      <c r="G10" s="10">
        <f t="shared" ref="G10:K10" si="0">SUM(G8*100 / G9)</f>
        <v>3.5838730998017185</v>
      </c>
      <c r="H10" s="10">
        <f t="shared" si="0"/>
        <v>3.5976206212822208</v>
      </c>
      <c r="I10" s="10">
        <f t="shared" si="0"/>
        <v>3.5918043621943161</v>
      </c>
      <c r="J10" s="10">
        <f t="shared" si="0"/>
        <v>3.6052194492939735</v>
      </c>
      <c r="K10" s="10">
        <f t="shared" si="0"/>
        <v>3.6503244909763386</v>
      </c>
      <c r="L10" s="10">
        <v>3.65</v>
      </c>
    </row>
    <row r="11" spans="1:12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3">
      <c r="A15" s="64" t="s">
        <v>5</v>
      </c>
      <c r="B15" s="65"/>
      <c r="C15" s="65"/>
      <c r="D15" s="65"/>
      <c r="E15" s="65"/>
      <c r="F15" s="66"/>
      <c r="G15" s="48">
        <v>460</v>
      </c>
      <c r="H15" s="48">
        <v>464</v>
      </c>
      <c r="I15" s="48">
        <v>464</v>
      </c>
      <c r="J15" s="48">
        <v>466</v>
      </c>
      <c r="K15" s="48">
        <v>465</v>
      </c>
      <c r="L15" s="21">
        <v>467</v>
      </c>
    </row>
    <row r="16" spans="1:12" x14ac:dyDescent="0.3">
      <c r="A16" s="67"/>
      <c r="B16" s="68"/>
      <c r="C16" s="68"/>
      <c r="D16" s="68"/>
      <c r="E16" s="68"/>
      <c r="F16" s="69"/>
      <c r="G16" s="49"/>
      <c r="H16" s="49"/>
      <c r="I16" s="49"/>
      <c r="J16" s="49"/>
      <c r="K16" s="49"/>
      <c r="L16" s="22"/>
    </row>
    <row r="17" spans="1:12" x14ac:dyDescent="0.3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3">
      <c r="A18" s="55" t="s">
        <v>24</v>
      </c>
      <c r="B18" s="56"/>
      <c r="C18" s="56"/>
      <c r="D18" s="56"/>
      <c r="E18" s="56"/>
      <c r="F18" s="57"/>
      <c r="G18" s="48">
        <v>291</v>
      </c>
      <c r="H18" s="48">
        <v>304</v>
      </c>
      <c r="I18" s="48">
        <v>286</v>
      </c>
      <c r="J18" s="48">
        <v>291</v>
      </c>
      <c r="K18" s="48">
        <v>314</v>
      </c>
      <c r="L18" s="21">
        <v>317</v>
      </c>
    </row>
    <row r="19" spans="1:12" x14ac:dyDescent="0.3">
      <c r="A19" s="50" t="s">
        <v>27</v>
      </c>
      <c r="B19" s="51"/>
      <c r="C19" s="51"/>
      <c r="D19" s="51"/>
      <c r="E19" s="51"/>
      <c r="F19" s="52"/>
      <c r="G19" s="49"/>
      <c r="H19" s="49"/>
      <c r="I19" s="49"/>
      <c r="J19" s="49"/>
      <c r="K19" s="49"/>
      <c r="L19" s="22"/>
    </row>
    <row r="20" spans="1:12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3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14</v>
      </c>
      <c r="K21" s="13">
        <v>14</v>
      </c>
      <c r="L21" s="13">
        <v>14</v>
      </c>
    </row>
    <row r="22" spans="1:12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3">
      <c r="A23" s="54" t="s">
        <v>22</v>
      </c>
      <c r="B23" s="70"/>
      <c r="C23" s="70"/>
      <c r="D23" s="70"/>
      <c r="E23" s="70"/>
      <c r="F23" s="71"/>
      <c r="G23" s="13">
        <v>745</v>
      </c>
      <c r="H23" s="13">
        <v>739</v>
      </c>
      <c r="I23" s="13">
        <v>742</v>
      </c>
      <c r="J23" s="13">
        <v>740</v>
      </c>
      <c r="K23" s="13">
        <v>740</v>
      </c>
      <c r="L23" s="13">
        <v>743</v>
      </c>
    </row>
    <row r="24" spans="1:12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3">
      <c r="A25" s="54" t="s">
        <v>7</v>
      </c>
      <c r="B25" s="70"/>
      <c r="C25" s="70"/>
      <c r="D25" s="70"/>
      <c r="E25" s="70"/>
      <c r="F25" s="71"/>
      <c r="G25" s="13">
        <v>50</v>
      </c>
      <c r="H25" s="13">
        <v>50</v>
      </c>
      <c r="I25" s="13">
        <v>51</v>
      </c>
      <c r="J25" s="13">
        <v>50</v>
      </c>
      <c r="K25" s="13">
        <v>50</v>
      </c>
      <c r="L25" s="13">
        <v>47</v>
      </c>
    </row>
    <row r="26" spans="1:12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3">
      <c r="A27" s="54" t="s">
        <v>8</v>
      </c>
      <c r="B27" s="70"/>
      <c r="C27" s="70"/>
      <c r="D27" s="70"/>
      <c r="E27" s="70"/>
      <c r="F27" s="71"/>
      <c r="G27" s="13">
        <v>4</v>
      </c>
      <c r="H27" s="13">
        <v>4</v>
      </c>
      <c r="I27" s="13">
        <v>4</v>
      </c>
      <c r="J27" s="13">
        <v>4</v>
      </c>
      <c r="K27" s="13">
        <v>2</v>
      </c>
      <c r="L27" s="13">
        <v>2</v>
      </c>
    </row>
    <row r="28" spans="1:12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3">
      <c r="A29" s="55" t="s">
        <v>23</v>
      </c>
      <c r="B29" s="56"/>
      <c r="C29" s="56"/>
      <c r="D29" s="56"/>
      <c r="E29" s="56"/>
      <c r="F29" s="57"/>
      <c r="G29" s="48">
        <v>264</v>
      </c>
      <c r="H29" s="48">
        <v>258</v>
      </c>
      <c r="I29" s="48">
        <v>259</v>
      </c>
      <c r="J29" s="48">
        <v>261</v>
      </c>
      <c r="K29" s="48">
        <v>256</v>
      </c>
      <c r="L29" s="21">
        <v>255</v>
      </c>
    </row>
    <row r="30" spans="1:12" x14ac:dyDescent="0.3">
      <c r="A30" s="50" t="s">
        <v>9</v>
      </c>
      <c r="B30" s="51"/>
      <c r="C30" s="51"/>
      <c r="D30" s="51"/>
      <c r="E30" s="51"/>
      <c r="F30" s="52"/>
      <c r="G30" s="49"/>
      <c r="H30" s="49"/>
      <c r="I30" s="49"/>
      <c r="J30" s="49"/>
      <c r="K30" s="49"/>
      <c r="L30" s="22"/>
    </row>
    <row r="31" spans="1:12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3">
      <c r="A32" s="55" t="s">
        <v>10</v>
      </c>
      <c r="B32" s="56"/>
      <c r="C32" s="56"/>
      <c r="D32" s="56"/>
      <c r="E32" s="56"/>
      <c r="F32" s="57"/>
      <c r="G32" s="48">
        <v>477</v>
      </c>
      <c r="H32" s="48">
        <v>479</v>
      </c>
      <c r="I32" s="48">
        <v>483</v>
      </c>
      <c r="J32" s="48">
        <v>479</v>
      </c>
      <c r="K32" s="48">
        <v>481</v>
      </c>
      <c r="L32" s="21">
        <v>480</v>
      </c>
    </row>
    <row r="33" spans="1:15" x14ac:dyDescent="0.3">
      <c r="A33" s="50" t="s">
        <v>11</v>
      </c>
      <c r="B33" s="51"/>
      <c r="C33" s="51"/>
      <c r="D33" s="51"/>
      <c r="E33" s="51"/>
      <c r="F33" s="52"/>
      <c r="G33" s="49"/>
      <c r="H33" s="49"/>
      <c r="I33" s="49"/>
      <c r="J33" s="49"/>
      <c r="K33" s="49"/>
      <c r="L33" s="22"/>
    </row>
    <row r="34" spans="1:15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  <c r="O34" s="27"/>
    </row>
    <row r="35" spans="1:15" x14ac:dyDescent="0.3">
      <c r="A35" s="55" t="s">
        <v>12</v>
      </c>
      <c r="B35" s="56"/>
      <c r="C35" s="56"/>
      <c r="D35" s="56"/>
      <c r="E35" s="56"/>
      <c r="F35" s="57"/>
      <c r="G35" s="48">
        <v>73</v>
      </c>
      <c r="H35" s="48">
        <v>73</v>
      </c>
      <c r="I35" s="48">
        <v>75</v>
      </c>
      <c r="J35" s="48">
        <v>75</v>
      </c>
      <c r="K35" s="48">
        <v>75</v>
      </c>
      <c r="L35" s="21">
        <v>72</v>
      </c>
    </row>
    <row r="36" spans="1:15" x14ac:dyDescent="0.3">
      <c r="A36" s="50" t="s">
        <v>13</v>
      </c>
      <c r="B36" s="51"/>
      <c r="C36" s="51"/>
      <c r="D36" s="51"/>
      <c r="E36" s="51"/>
      <c r="F36" s="52"/>
      <c r="G36" s="49"/>
      <c r="H36" s="49"/>
      <c r="I36" s="49"/>
      <c r="J36" s="49"/>
      <c r="K36" s="49"/>
      <c r="L36" s="22"/>
    </row>
    <row r="37" spans="1:15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  <c r="O37" s="27"/>
    </row>
    <row r="38" spans="1:15" x14ac:dyDescent="0.3">
      <c r="A38" s="55" t="s">
        <v>14</v>
      </c>
      <c r="B38" s="56"/>
      <c r="C38" s="56"/>
      <c r="D38" s="56"/>
      <c r="E38" s="56"/>
      <c r="F38" s="57"/>
      <c r="G38" s="58">
        <v>20</v>
      </c>
      <c r="H38" s="58">
        <v>17</v>
      </c>
      <c r="I38" s="58">
        <v>17</v>
      </c>
      <c r="J38" s="58">
        <v>17</v>
      </c>
      <c r="K38" s="58">
        <v>18</v>
      </c>
      <c r="L38" s="23">
        <v>22</v>
      </c>
    </row>
    <row r="39" spans="1:15" x14ac:dyDescent="0.3">
      <c r="A39" s="50" t="s">
        <v>15</v>
      </c>
      <c r="B39" s="51"/>
      <c r="C39" s="51"/>
      <c r="D39" s="51"/>
      <c r="E39" s="51"/>
      <c r="F39" s="52"/>
      <c r="G39" s="59"/>
      <c r="H39" s="59"/>
      <c r="I39" s="59"/>
      <c r="J39" s="59"/>
      <c r="K39" s="59"/>
      <c r="L39" s="24"/>
    </row>
    <row r="40" spans="1:15" x14ac:dyDescent="0.3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5" x14ac:dyDescent="0.3">
      <c r="A41" s="55" t="s">
        <v>16</v>
      </c>
      <c r="B41" s="56"/>
      <c r="C41" s="56"/>
      <c r="D41" s="56"/>
      <c r="E41" s="56"/>
      <c r="F41" s="57"/>
      <c r="G41" s="58">
        <v>20</v>
      </c>
      <c r="H41" s="58">
        <v>20</v>
      </c>
      <c r="I41" s="58">
        <v>20</v>
      </c>
      <c r="J41" s="58">
        <v>20</v>
      </c>
      <c r="K41" s="58">
        <v>20</v>
      </c>
      <c r="L41" s="23">
        <v>20</v>
      </c>
    </row>
    <row r="42" spans="1:15" x14ac:dyDescent="0.3">
      <c r="A42" s="50" t="s">
        <v>17</v>
      </c>
      <c r="B42" s="51"/>
      <c r="C42" s="51"/>
      <c r="D42" s="51"/>
      <c r="E42" s="51"/>
      <c r="F42" s="52"/>
      <c r="G42" s="59"/>
      <c r="H42" s="59"/>
      <c r="I42" s="59"/>
      <c r="J42" s="59"/>
      <c r="K42" s="59"/>
      <c r="L42" s="24"/>
    </row>
    <row r="43" spans="1:15" x14ac:dyDescent="0.3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5" x14ac:dyDescent="0.3">
      <c r="A44" s="54" t="s">
        <v>18</v>
      </c>
      <c r="B44" s="70"/>
      <c r="C44" s="70"/>
      <c r="D44" s="70"/>
      <c r="E44" s="70"/>
      <c r="F44" s="71"/>
      <c r="G44" s="14">
        <v>1889</v>
      </c>
      <c r="H44" s="14">
        <v>1902</v>
      </c>
      <c r="I44" s="14">
        <v>1905</v>
      </c>
      <c r="J44" s="14">
        <v>1907</v>
      </c>
      <c r="K44" s="14">
        <v>1951</v>
      </c>
      <c r="L44" s="14">
        <v>1957</v>
      </c>
    </row>
    <row r="45" spans="1:15" x14ac:dyDescent="0.3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5" x14ac:dyDescent="0.3">
      <c r="A46" s="54" t="s">
        <v>26</v>
      </c>
      <c r="B46" s="70"/>
      <c r="C46" s="70"/>
      <c r="D46" s="70"/>
      <c r="E46" s="70"/>
      <c r="F46" s="71"/>
      <c r="G46" s="14">
        <v>2470</v>
      </c>
      <c r="H46" s="14">
        <v>2479</v>
      </c>
      <c r="I46" s="14">
        <v>2472</v>
      </c>
      <c r="J46" s="14">
        <v>2470</v>
      </c>
      <c r="K46" s="14">
        <v>2493</v>
      </c>
      <c r="L46" s="14">
        <v>2480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2"/>
  <dimension ref="A1:K46"/>
  <sheetViews>
    <sheetView topLeftCell="B7" workbookViewId="0">
      <selection activeCell="K8" sqref="K8:K46"/>
    </sheetView>
  </sheetViews>
  <sheetFormatPr baseColWidth="10" defaultRowHeight="14" x14ac:dyDescent="0.3"/>
  <sheetData>
    <row r="1" spans="1:11" x14ac:dyDescent="0.3">
      <c r="A1" t="s">
        <v>0</v>
      </c>
    </row>
    <row r="2" spans="1:11" x14ac:dyDescent="0.3">
      <c r="A2" t="s">
        <v>1</v>
      </c>
    </row>
    <row r="4" spans="1:11" ht="18" x14ac:dyDescent="0.4">
      <c r="A4" s="39" t="s">
        <v>19</v>
      </c>
      <c r="B4" s="40"/>
      <c r="C4" s="40"/>
      <c r="D4" s="40"/>
      <c r="E4" s="40"/>
      <c r="F4" s="40"/>
    </row>
    <row r="5" spans="1:11" ht="18" x14ac:dyDescent="0.4">
      <c r="A5" s="41"/>
      <c r="B5" s="39"/>
      <c r="C5" s="39"/>
      <c r="D5" s="39"/>
      <c r="E5" s="39"/>
      <c r="F5" s="39"/>
    </row>
    <row r="6" spans="1:11" ht="28" x14ac:dyDescent="0.3">
      <c r="A6" s="1"/>
      <c r="B6" s="2"/>
      <c r="F6" s="7" t="s">
        <v>21</v>
      </c>
      <c r="G6" s="16" t="s">
        <v>41</v>
      </c>
      <c r="H6" s="16">
        <v>44140</v>
      </c>
      <c r="I6" s="16">
        <v>44147</v>
      </c>
      <c r="J6" s="16">
        <v>44154</v>
      </c>
      <c r="K6" s="16">
        <v>44161</v>
      </c>
    </row>
    <row r="8" spans="1:11" x14ac:dyDescent="0.3">
      <c r="A8" s="42" t="s">
        <v>3</v>
      </c>
      <c r="B8" s="43"/>
      <c r="C8" s="43"/>
      <c r="D8" s="43"/>
      <c r="E8" s="43"/>
      <c r="F8" s="60"/>
      <c r="G8" s="9">
        <v>6876</v>
      </c>
      <c r="H8" s="9">
        <v>6885</v>
      </c>
      <c r="I8" s="9">
        <v>6902</v>
      </c>
      <c r="J8" s="9">
        <v>6932</v>
      </c>
      <c r="K8" s="9">
        <v>6904</v>
      </c>
    </row>
    <row r="9" spans="1:11" x14ac:dyDescent="0.3">
      <c r="A9" s="61" t="s">
        <v>20</v>
      </c>
      <c r="B9" s="62"/>
      <c r="C9" s="62"/>
      <c r="D9" s="62"/>
      <c r="E9" s="62"/>
      <c r="F9" s="63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</row>
    <row r="10" spans="1:11" x14ac:dyDescent="0.3">
      <c r="A10" s="61" t="s">
        <v>2</v>
      </c>
      <c r="B10" s="62"/>
      <c r="C10" s="62"/>
      <c r="D10" s="62"/>
      <c r="E10" s="62"/>
      <c r="F10" s="6"/>
      <c r="G10" s="10">
        <v>3.65</v>
      </c>
      <c r="H10" s="10">
        <f t="shared" ref="H10:K10" si="0">SUM(H8*100 / H9)</f>
        <v>3.6535083762715641</v>
      </c>
      <c r="I10" s="10">
        <f t="shared" si="0"/>
        <v>3.6625293846080371</v>
      </c>
      <c r="J10" s="10">
        <f t="shared" si="0"/>
        <v>3.678448811084166</v>
      </c>
      <c r="K10" s="10">
        <f t="shared" si="0"/>
        <v>3.6635906797064459</v>
      </c>
    </row>
    <row r="11" spans="1:11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3">
      <c r="A15" s="64" t="s">
        <v>5</v>
      </c>
      <c r="B15" s="65"/>
      <c r="C15" s="65"/>
      <c r="D15" s="65"/>
      <c r="E15" s="65"/>
      <c r="F15" s="66"/>
      <c r="G15" s="21">
        <v>467</v>
      </c>
      <c r="H15" s="21">
        <v>470</v>
      </c>
      <c r="I15" s="21">
        <v>468</v>
      </c>
      <c r="J15" s="21">
        <v>470</v>
      </c>
      <c r="K15" s="21">
        <v>464</v>
      </c>
    </row>
    <row r="16" spans="1:11" x14ac:dyDescent="0.3">
      <c r="A16" s="67"/>
      <c r="B16" s="68"/>
      <c r="C16" s="68"/>
      <c r="D16" s="68"/>
      <c r="E16" s="68"/>
      <c r="F16" s="69"/>
      <c r="G16" s="22"/>
      <c r="H16" s="22"/>
      <c r="I16" s="22"/>
      <c r="J16" s="22"/>
      <c r="K16" s="22"/>
    </row>
    <row r="17" spans="1:11" x14ac:dyDescent="0.3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3">
      <c r="A18" s="55" t="s">
        <v>24</v>
      </c>
      <c r="B18" s="56"/>
      <c r="C18" s="56"/>
      <c r="D18" s="56"/>
      <c r="E18" s="56"/>
      <c r="F18" s="57"/>
      <c r="G18" s="21">
        <v>317</v>
      </c>
      <c r="H18" s="21">
        <v>327</v>
      </c>
      <c r="I18" s="21">
        <v>330</v>
      </c>
      <c r="J18" s="21">
        <v>332</v>
      </c>
      <c r="K18" s="21">
        <v>328</v>
      </c>
    </row>
    <row r="19" spans="1:11" x14ac:dyDescent="0.3">
      <c r="A19" s="50" t="s">
        <v>27</v>
      </c>
      <c r="B19" s="51"/>
      <c r="C19" s="51"/>
      <c r="D19" s="51"/>
      <c r="E19" s="51"/>
      <c r="F19" s="52"/>
      <c r="G19" s="22"/>
      <c r="H19" s="22"/>
      <c r="I19" s="22"/>
      <c r="J19" s="22"/>
      <c r="K19" s="22"/>
    </row>
    <row r="20" spans="1:11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3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3">
      <c r="A23" s="54" t="s">
        <v>22</v>
      </c>
      <c r="B23" s="70"/>
      <c r="C23" s="70"/>
      <c r="D23" s="70"/>
      <c r="E23" s="70"/>
      <c r="F23" s="71"/>
      <c r="G23" s="13">
        <v>743</v>
      </c>
      <c r="H23" s="13">
        <v>741</v>
      </c>
      <c r="I23" s="13">
        <v>743</v>
      </c>
      <c r="J23" s="13">
        <v>740</v>
      </c>
      <c r="K23" s="13">
        <v>741</v>
      </c>
    </row>
    <row r="24" spans="1:11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3">
      <c r="A25" s="54" t="s">
        <v>7</v>
      </c>
      <c r="B25" s="70"/>
      <c r="C25" s="70"/>
      <c r="D25" s="70"/>
      <c r="E25" s="70"/>
      <c r="F25" s="71"/>
      <c r="G25" s="13">
        <v>47</v>
      </c>
      <c r="H25" s="13">
        <v>48</v>
      </c>
      <c r="I25" s="13">
        <v>48</v>
      </c>
      <c r="J25" s="13">
        <v>54</v>
      </c>
      <c r="K25" s="13">
        <v>55</v>
      </c>
    </row>
    <row r="26" spans="1:11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3">
      <c r="A27" s="54" t="s">
        <v>8</v>
      </c>
      <c r="B27" s="70"/>
      <c r="C27" s="70"/>
      <c r="D27" s="70"/>
      <c r="E27" s="70"/>
      <c r="F27" s="71"/>
      <c r="G27" s="13">
        <v>2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3">
      <c r="A29" s="55" t="s">
        <v>23</v>
      </c>
      <c r="B29" s="56"/>
      <c r="C29" s="56"/>
      <c r="D29" s="56"/>
      <c r="E29" s="56"/>
      <c r="F29" s="57"/>
      <c r="G29" s="21">
        <v>255</v>
      </c>
      <c r="H29" s="21">
        <v>252</v>
      </c>
      <c r="I29" s="21">
        <v>254</v>
      </c>
      <c r="J29" s="21">
        <v>257</v>
      </c>
      <c r="K29" s="21">
        <v>260</v>
      </c>
    </row>
    <row r="30" spans="1:11" x14ac:dyDescent="0.3">
      <c r="A30" s="50" t="s">
        <v>9</v>
      </c>
      <c r="B30" s="51"/>
      <c r="C30" s="51"/>
      <c r="D30" s="51"/>
      <c r="E30" s="51"/>
      <c r="F30" s="52"/>
      <c r="G30" s="22"/>
      <c r="H30" s="22"/>
      <c r="I30" s="22"/>
      <c r="J30" s="22"/>
      <c r="K30" s="22"/>
    </row>
    <row r="31" spans="1:11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3">
      <c r="A32" s="55" t="s">
        <v>10</v>
      </c>
      <c r="B32" s="56"/>
      <c r="C32" s="56"/>
      <c r="D32" s="56"/>
      <c r="E32" s="56"/>
      <c r="F32" s="57"/>
      <c r="G32" s="21">
        <v>480</v>
      </c>
      <c r="H32" s="21">
        <v>482</v>
      </c>
      <c r="I32" s="21">
        <v>475</v>
      </c>
      <c r="J32" s="21">
        <v>472</v>
      </c>
      <c r="K32" s="21">
        <v>459</v>
      </c>
    </row>
    <row r="33" spans="1:11" x14ac:dyDescent="0.3">
      <c r="A33" s="50" t="s">
        <v>11</v>
      </c>
      <c r="B33" s="51"/>
      <c r="C33" s="51"/>
      <c r="D33" s="51"/>
      <c r="E33" s="51"/>
      <c r="F33" s="52"/>
      <c r="G33" s="22"/>
      <c r="H33" s="22"/>
      <c r="I33" s="22"/>
      <c r="J33" s="22"/>
      <c r="K33" s="22"/>
    </row>
    <row r="34" spans="1:11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3">
      <c r="A35" s="55" t="s">
        <v>12</v>
      </c>
      <c r="B35" s="56"/>
      <c r="C35" s="56"/>
      <c r="D35" s="56"/>
      <c r="E35" s="56"/>
      <c r="F35" s="57"/>
      <c r="G35" s="21">
        <v>72</v>
      </c>
      <c r="H35" s="21">
        <v>71</v>
      </c>
      <c r="I35" s="21">
        <v>71</v>
      </c>
      <c r="J35" s="21">
        <v>74</v>
      </c>
      <c r="K35" s="21">
        <v>75</v>
      </c>
    </row>
    <row r="36" spans="1:11" x14ac:dyDescent="0.3">
      <c r="A36" s="50" t="s">
        <v>13</v>
      </c>
      <c r="B36" s="51"/>
      <c r="C36" s="51"/>
      <c r="D36" s="51"/>
      <c r="E36" s="51"/>
      <c r="F36" s="52"/>
      <c r="G36" s="22"/>
      <c r="H36" s="22"/>
      <c r="I36" s="22"/>
      <c r="J36" s="22"/>
      <c r="K36" s="22"/>
    </row>
    <row r="37" spans="1:11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3">
      <c r="A38" s="55" t="s">
        <v>14</v>
      </c>
      <c r="B38" s="56"/>
      <c r="C38" s="56"/>
      <c r="D38" s="56"/>
      <c r="E38" s="56"/>
      <c r="F38" s="57"/>
      <c r="G38" s="23">
        <v>22</v>
      </c>
      <c r="H38" s="23">
        <v>22</v>
      </c>
      <c r="I38" s="23">
        <v>22</v>
      </c>
      <c r="J38" s="23">
        <v>22</v>
      </c>
      <c r="K38" s="23">
        <v>22</v>
      </c>
    </row>
    <row r="39" spans="1:11" x14ac:dyDescent="0.3">
      <c r="A39" s="50" t="s">
        <v>15</v>
      </c>
      <c r="B39" s="51"/>
      <c r="C39" s="51"/>
      <c r="D39" s="51"/>
      <c r="E39" s="51"/>
      <c r="F39" s="52"/>
      <c r="G39" s="24"/>
      <c r="H39" s="24"/>
      <c r="I39" s="24"/>
      <c r="J39" s="24"/>
      <c r="K39" s="24"/>
    </row>
    <row r="40" spans="1:11" x14ac:dyDescent="0.3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3">
      <c r="A41" s="55" t="s">
        <v>16</v>
      </c>
      <c r="B41" s="56"/>
      <c r="C41" s="56"/>
      <c r="D41" s="56"/>
      <c r="E41" s="56"/>
      <c r="F41" s="57"/>
      <c r="G41" s="23">
        <v>20</v>
      </c>
      <c r="H41" s="23">
        <v>20</v>
      </c>
      <c r="I41" s="23">
        <v>20</v>
      </c>
      <c r="J41" s="23">
        <v>20</v>
      </c>
      <c r="K41" s="23">
        <v>20</v>
      </c>
    </row>
    <row r="42" spans="1:11" x14ac:dyDescent="0.3">
      <c r="A42" s="50" t="s">
        <v>17</v>
      </c>
      <c r="B42" s="51"/>
      <c r="C42" s="51"/>
      <c r="D42" s="51"/>
      <c r="E42" s="51"/>
      <c r="F42" s="52"/>
      <c r="G42" s="24"/>
      <c r="H42" s="24"/>
      <c r="I42" s="24"/>
      <c r="J42" s="24"/>
      <c r="K42" s="24"/>
    </row>
    <row r="43" spans="1:11" x14ac:dyDescent="0.3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3">
      <c r="A44" s="54" t="s">
        <v>18</v>
      </c>
      <c r="B44" s="70"/>
      <c r="C44" s="70"/>
      <c r="D44" s="70"/>
      <c r="E44" s="70"/>
      <c r="F44" s="71"/>
      <c r="G44" s="14">
        <v>1957</v>
      </c>
      <c r="H44" s="14">
        <v>1957</v>
      </c>
      <c r="I44" s="14">
        <v>1968</v>
      </c>
      <c r="J44" s="14">
        <v>1975</v>
      </c>
      <c r="K44" s="14">
        <v>1957</v>
      </c>
    </row>
    <row r="45" spans="1:11" x14ac:dyDescent="0.3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3">
      <c r="A46" s="54" t="s">
        <v>26</v>
      </c>
      <c r="B46" s="70"/>
      <c r="C46" s="70"/>
      <c r="D46" s="70"/>
      <c r="E46" s="70"/>
      <c r="F46" s="71"/>
      <c r="G46" s="14">
        <v>2480</v>
      </c>
      <c r="H46" s="14">
        <v>2480</v>
      </c>
      <c r="I46" s="14">
        <v>2488</v>
      </c>
      <c r="J46" s="14">
        <v>2501</v>
      </c>
      <c r="K46" s="14">
        <v>2508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3"/>
  <dimension ref="A1:L46"/>
  <sheetViews>
    <sheetView topLeftCell="D1" workbookViewId="0">
      <selection activeCell="M20" sqref="M20"/>
    </sheetView>
  </sheetViews>
  <sheetFormatPr baseColWidth="10" defaultRowHeight="14" x14ac:dyDescent="0.3"/>
  <sheetData>
    <row r="1" spans="1:12" x14ac:dyDescent="0.3">
      <c r="A1" t="s">
        <v>0</v>
      </c>
    </row>
    <row r="2" spans="1:12" x14ac:dyDescent="0.3">
      <c r="A2" t="s">
        <v>1</v>
      </c>
    </row>
    <row r="4" spans="1:12" ht="18" x14ac:dyDescent="0.4">
      <c r="A4" s="39" t="s">
        <v>19</v>
      </c>
      <c r="B4" s="40"/>
      <c r="C4" s="40"/>
      <c r="D4" s="40"/>
      <c r="E4" s="40"/>
      <c r="F4" s="40"/>
    </row>
    <row r="5" spans="1:12" ht="18" x14ac:dyDescent="0.4">
      <c r="A5" s="41"/>
      <c r="B5" s="39"/>
      <c r="C5" s="39"/>
      <c r="D5" s="39"/>
      <c r="E5" s="39"/>
      <c r="F5" s="39"/>
    </row>
    <row r="6" spans="1:12" ht="28" x14ac:dyDescent="0.3">
      <c r="A6" s="1"/>
      <c r="B6" s="2"/>
      <c r="F6" s="7" t="s">
        <v>21</v>
      </c>
      <c r="G6" s="16" t="s">
        <v>40</v>
      </c>
      <c r="H6" s="16">
        <v>44168</v>
      </c>
      <c r="I6" s="16">
        <v>44175</v>
      </c>
      <c r="J6" s="16">
        <v>44182</v>
      </c>
      <c r="K6" s="16">
        <v>44188</v>
      </c>
      <c r="L6" s="16">
        <v>44196</v>
      </c>
    </row>
    <row r="8" spans="1:12" x14ac:dyDescent="0.3">
      <c r="A8" s="42" t="s">
        <v>3</v>
      </c>
      <c r="B8" s="43"/>
      <c r="C8" s="43"/>
      <c r="D8" s="43"/>
      <c r="E8" s="43"/>
      <c r="F8" s="60"/>
      <c r="G8" s="9">
        <v>6904</v>
      </c>
      <c r="H8" s="9">
        <v>6896</v>
      </c>
      <c r="I8" s="9">
        <v>6884</v>
      </c>
      <c r="J8" s="9">
        <v>6894</v>
      </c>
      <c r="K8" s="9">
        <v>6887</v>
      </c>
      <c r="L8" s="9">
        <v>6891</v>
      </c>
    </row>
    <row r="9" spans="1:12" x14ac:dyDescent="0.3">
      <c r="A9" s="61" t="s">
        <v>20</v>
      </c>
      <c r="B9" s="62"/>
      <c r="C9" s="62"/>
      <c r="D9" s="62"/>
      <c r="E9" s="62"/>
      <c r="F9" s="63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  <c r="L9" s="15">
        <v>188449</v>
      </c>
    </row>
    <row r="10" spans="1:12" x14ac:dyDescent="0.3">
      <c r="A10" s="61" t="s">
        <v>2</v>
      </c>
      <c r="B10" s="62"/>
      <c r="C10" s="62"/>
      <c r="D10" s="62"/>
      <c r="E10" s="62"/>
      <c r="F10" s="6"/>
      <c r="G10" s="10">
        <f t="shared" ref="G10:L10" si="0">SUM(G8*100 / G9)</f>
        <v>3.6635906797064459</v>
      </c>
      <c r="H10" s="10">
        <f t="shared" si="0"/>
        <v>3.6593454993128116</v>
      </c>
      <c r="I10" s="10">
        <f t="shared" si="0"/>
        <v>3.6529777287223597</v>
      </c>
      <c r="J10" s="10">
        <f t="shared" si="0"/>
        <v>3.6582842042144028</v>
      </c>
      <c r="K10" s="10">
        <f t="shared" si="0"/>
        <v>3.6545696713699729</v>
      </c>
      <c r="L10" s="10">
        <f t="shared" si="0"/>
        <v>3.6566922615667901</v>
      </c>
    </row>
    <row r="11" spans="1:12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3">
      <c r="A15" s="64" t="s">
        <v>5</v>
      </c>
      <c r="B15" s="65"/>
      <c r="C15" s="65"/>
      <c r="D15" s="65"/>
      <c r="E15" s="65"/>
      <c r="F15" s="66"/>
      <c r="G15" s="21">
        <v>464</v>
      </c>
      <c r="H15" s="21">
        <v>457</v>
      </c>
      <c r="I15" s="21">
        <v>457</v>
      </c>
      <c r="J15" s="21">
        <v>459</v>
      </c>
      <c r="K15" s="21">
        <v>465</v>
      </c>
      <c r="L15" s="21">
        <v>465</v>
      </c>
    </row>
    <row r="16" spans="1:12" x14ac:dyDescent="0.3">
      <c r="A16" s="67"/>
      <c r="B16" s="68"/>
      <c r="C16" s="68"/>
      <c r="D16" s="68"/>
      <c r="E16" s="68"/>
      <c r="F16" s="69"/>
      <c r="G16" s="22"/>
      <c r="H16" s="22"/>
      <c r="I16" s="22"/>
      <c r="J16" s="22"/>
      <c r="K16" s="22"/>
      <c r="L16" s="22"/>
    </row>
    <row r="17" spans="1:12" x14ac:dyDescent="0.3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3">
      <c r="A18" s="55" t="s">
        <v>24</v>
      </c>
      <c r="B18" s="56"/>
      <c r="C18" s="56"/>
      <c r="D18" s="56"/>
      <c r="E18" s="56"/>
      <c r="F18" s="57"/>
      <c r="G18" s="21">
        <v>328</v>
      </c>
      <c r="H18" s="21">
        <v>344</v>
      </c>
      <c r="I18" s="21">
        <v>339</v>
      </c>
      <c r="J18" s="21">
        <v>344</v>
      </c>
      <c r="K18" s="21">
        <v>340</v>
      </c>
      <c r="L18" s="21">
        <v>341</v>
      </c>
    </row>
    <row r="19" spans="1:12" x14ac:dyDescent="0.3">
      <c r="A19" s="50" t="s">
        <v>27</v>
      </c>
      <c r="B19" s="51"/>
      <c r="C19" s="51"/>
      <c r="D19" s="51"/>
      <c r="E19" s="51"/>
      <c r="F19" s="52"/>
      <c r="G19" s="22"/>
      <c r="H19" s="22"/>
      <c r="I19" s="22"/>
      <c r="J19" s="22"/>
      <c r="K19" s="22"/>
      <c r="L19" s="22"/>
    </row>
    <row r="20" spans="1:12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3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3">
      <c r="A23" s="54" t="s">
        <v>22</v>
      </c>
      <c r="B23" s="70"/>
      <c r="C23" s="70"/>
      <c r="D23" s="70"/>
      <c r="E23" s="70"/>
      <c r="F23" s="71"/>
      <c r="G23" s="13">
        <v>741</v>
      </c>
      <c r="H23" s="13">
        <v>733</v>
      </c>
      <c r="I23" s="13">
        <v>730</v>
      </c>
      <c r="J23" s="13">
        <v>726</v>
      </c>
      <c r="K23" s="13">
        <v>726</v>
      </c>
      <c r="L23" s="13">
        <v>729</v>
      </c>
    </row>
    <row r="24" spans="1:12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3">
      <c r="A25" s="54" t="s">
        <v>7</v>
      </c>
      <c r="B25" s="70"/>
      <c r="C25" s="70"/>
      <c r="D25" s="70"/>
      <c r="E25" s="70"/>
      <c r="F25" s="71"/>
      <c r="G25" s="13">
        <v>55</v>
      </c>
      <c r="H25" s="13">
        <v>55</v>
      </c>
      <c r="I25" s="13">
        <v>55</v>
      </c>
      <c r="J25" s="13">
        <v>55</v>
      </c>
      <c r="K25" s="13">
        <v>55</v>
      </c>
      <c r="L25" s="13">
        <v>55</v>
      </c>
    </row>
    <row r="26" spans="1:12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3">
      <c r="A27" s="54" t="s">
        <v>8</v>
      </c>
      <c r="B27" s="70"/>
      <c r="C27" s="70"/>
      <c r="D27" s="70"/>
      <c r="E27" s="70"/>
      <c r="F27" s="71"/>
      <c r="G27" s="13">
        <v>1</v>
      </c>
      <c r="H27" s="13">
        <v>1</v>
      </c>
      <c r="I27" s="13">
        <v>1</v>
      </c>
      <c r="J27" s="13">
        <v>1</v>
      </c>
      <c r="K27" s="13">
        <v>1</v>
      </c>
      <c r="L27" s="13">
        <v>1</v>
      </c>
    </row>
    <row r="28" spans="1:12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3">
      <c r="A29" s="55" t="s">
        <v>23</v>
      </c>
      <c r="B29" s="56"/>
      <c r="C29" s="56"/>
      <c r="D29" s="56"/>
      <c r="E29" s="56"/>
      <c r="F29" s="57"/>
      <c r="G29" s="21">
        <v>260</v>
      </c>
      <c r="H29" s="21">
        <v>259</v>
      </c>
      <c r="I29" s="21">
        <v>254</v>
      </c>
      <c r="J29" s="21">
        <v>248</v>
      </c>
      <c r="K29" s="21">
        <v>246</v>
      </c>
      <c r="L29" s="21">
        <v>246</v>
      </c>
    </row>
    <row r="30" spans="1:12" x14ac:dyDescent="0.3">
      <c r="A30" s="50" t="s">
        <v>9</v>
      </c>
      <c r="B30" s="51"/>
      <c r="C30" s="51"/>
      <c r="D30" s="51"/>
      <c r="E30" s="51"/>
      <c r="F30" s="52"/>
      <c r="G30" s="22"/>
      <c r="H30" s="22"/>
      <c r="I30" s="22"/>
      <c r="J30" s="22"/>
      <c r="K30" s="22"/>
      <c r="L30" s="22"/>
    </row>
    <row r="31" spans="1:12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3">
      <c r="A32" s="55" t="s">
        <v>10</v>
      </c>
      <c r="B32" s="56"/>
      <c r="C32" s="56"/>
      <c r="D32" s="56"/>
      <c r="E32" s="56"/>
      <c r="F32" s="57"/>
      <c r="G32" s="21">
        <v>459</v>
      </c>
      <c r="H32" s="21">
        <v>454</v>
      </c>
      <c r="I32" s="21">
        <v>467</v>
      </c>
      <c r="J32" s="21">
        <v>474</v>
      </c>
      <c r="K32" s="21">
        <v>471</v>
      </c>
      <c r="L32" s="21">
        <v>472</v>
      </c>
    </row>
    <row r="33" spans="1:12" x14ac:dyDescent="0.3">
      <c r="A33" s="50" t="s">
        <v>11</v>
      </c>
      <c r="B33" s="51"/>
      <c r="C33" s="51"/>
      <c r="D33" s="51"/>
      <c r="E33" s="51"/>
      <c r="F33" s="52"/>
      <c r="G33" s="22"/>
      <c r="H33" s="22"/>
      <c r="I33" s="22"/>
      <c r="J33" s="22"/>
      <c r="K33" s="22"/>
      <c r="L33" s="22"/>
    </row>
    <row r="34" spans="1:12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3">
      <c r="A35" s="55" t="s">
        <v>12</v>
      </c>
      <c r="B35" s="56"/>
      <c r="C35" s="56"/>
      <c r="D35" s="56"/>
      <c r="E35" s="56"/>
      <c r="F35" s="57"/>
      <c r="G35" s="21">
        <v>75</v>
      </c>
      <c r="H35" s="21">
        <v>75</v>
      </c>
      <c r="I35" s="21">
        <v>77</v>
      </c>
      <c r="J35" s="21">
        <v>75</v>
      </c>
      <c r="K35" s="21">
        <v>75</v>
      </c>
      <c r="L35" s="21">
        <v>75</v>
      </c>
    </row>
    <row r="36" spans="1:12" x14ac:dyDescent="0.3">
      <c r="A36" s="50" t="s">
        <v>13</v>
      </c>
      <c r="B36" s="51"/>
      <c r="C36" s="51"/>
      <c r="D36" s="51"/>
      <c r="E36" s="51"/>
      <c r="F36" s="52"/>
      <c r="G36" s="22"/>
      <c r="H36" s="22"/>
      <c r="I36" s="22"/>
      <c r="J36" s="22"/>
      <c r="K36" s="22"/>
      <c r="L36" s="22"/>
    </row>
    <row r="37" spans="1:12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3">
      <c r="A38" s="55" t="s">
        <v>14</v>
      </c>
      <c r="B38" s="56"/>
      <c r="C38" s="56"/>
      <c r="D38" s="56"/>
      <c r="E38" s="56"/>
      <c r="F38" s="57"/>
      <c r="G38" s="23">
        <v>22</v>
      </c>
      <c r="H38" s="23">
        <v>22</v>
      </c>
      <c r="I38" s="23">
        <v>22</v>
      </c>
      <c r="J38" s="23">
        <v>25</v>
      </c>
      <c r="K38" s="23">
        <v>25</v>
      </c>
      <c r="L38" s="23">
        <v>25</v>
      </c>
    </row>
    <row r="39" spans="1:12" x14ac:dyDescent="0.3">
      <c r="A39" s="50" t="s">
        <v>15</v>
      </c>
      <c r="B39" s="51"/>
      <c r="C39" s="51"/>
      <c r="D39" s="51"/>
      <c r="E39" s="51"/>
      <c r="F39" s="52"/>
      <c r="G39" s="24"/>
      <c r="H39" s="24"/>
      <c r="I39" s="24"/>
      <c r="J39" s="24"/>
      <c r="K39" s="24"/>
      <c r="L39" s="24"/>
    </row>
    <row r="40" spans="1:12" x14ac:dyDescent="0.3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3">
      <c r="A41" s="55" t="s">
        <v>16</v>
      </c>
      <c r="B41" s="56"/>
      <c r="C41" s="56"/>
      <c r="D41" s="56"/>
      <c r="E41" s="56"/>
      <c r="F41" s="57"/>
      <c r="G41" s="23">
        <v>20</v>
      </c>
      <c r="H41" s="23">
        <v>20</v>
      </c>
      <c r="I41" s="23">
        <v>20</v>
      </c>
      <c r="J41" s="23">
        <v>20</v>
      </c>
      <c r="K41" s="23">
        <v>20</v>
      </c>
      <c r="L41" s="23">
        <v>20</v>
      </c>
    </row>
    <row r="42" spans="1:12" x14ac:dyDescent="0.3">
      <c r="A42" s="50" t="s">
        <v>17</v>
      </c>
      <c r="B42" s="51"/>
      <c r="C42" s="51"/>
      <c r="D42" s="51"/>
      <c r="E42" s="51"/>
      <c r="F42" s="52"/>
      <c r="G42" s="24"/>
      <c r="H42" s="24"/>
      <c r="I42" s="24"/>
      <c r="J42" s="24"/>
      <c r="K42" s="24"/>
      <c r="L42" s="24"/>
    </row>
    <row r="43" spans="1:12" x14ac:dyDescent="0.3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3">
      <c r="A44" s="54" t="s">
        <v>18</v>
      </c>
      <c r="B44" s="70"/>
      <c r="C44" s="70"/>
      <c r="D44" s="70"/>
      <c r="E44" s="70"/>
      <c r="F44" s="71"/>
      <c r="G44" s="14">
        <v>1957</v>
      </c>
      <c r="H44" s="14">
        <v>1946</v>
      </c>
      <c r="I44" s="14">
        <v>1941</v>
      </c>
      <c r="J44" s="14">
        <v>1944</v>
      </c>
      <c r="K44" s="14">
        <v>1945</v>
      </c>
      <c r="L44" s="14">
        <v>1948</v>
      </c>
    </row>
    <row r="45" spans="1:12" x14ac:dyDescent="0.3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3">
      <c r="A46" s="54" t="s">
        <v>26</v>
      </c>
      <c r="B46" s="70"/>
      <c r="C46" s="70"/>
      <c r="D46" s="70"/>
      <c r="E46" s="70"/>
      <c r="F46" s="71"/>
      <c r="G46" s="14">
        <v>2508</v>
      </c>
      <c r="H46" s="14">
        <v>2516</v>
      </c>
      <c r="I46" s="14">
        <v>2507</v>
      </c>
      <c r="J46" s="14">
        <v>2509</v>
      </c>
      <c r="K46" s="14">
        <v>2504</v>
      </c>
      <c r="L46" s="14">
        <v>2500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24"/>
  <dimension ref="A1:K46"/>
  <sheetViews>
    <sheetView workbookViewId="0">
      <selection activeCell="G48" sqref="G48"/>
    </sheetView>
  </sheetViews>
  <sheetFormatPr baseColWidth="10" defaultRowHeight="14" x14ac:dyDescent="0.3"/>
  <sheetData>
    <row r="1" spans="1:11" x14ac:dyDescent="0.3">
      <c r="A1" t="s">
        <v>0</v>
      </c>
    </row>
    <row r="2" spans="1:11" x14ac:dyDescent="0.3">
      <c r="A2" t="s">
        <v>1</v>
      </c>
    </row>
    <row r="4" spans="1:11" ht="18" x14ac:dyDescent="0.4">
      <c r="A4" s="39" t="s">
        <v>19</v>
      </c>
      <c r="B4" s="40"/>
      <c r="C4" s="40"/>
      <c r="D4" s="40"/>
      <c r="E4" s="40"/>
      <c r="F4" s="40"/>
    </row>
    <row r="5" spans="1:11" ht="18" x14ac:dyDescent="0.4">
      <c r="A5" s="41"/>
      <c r="B5" s="39"/>
      <c r="C5" s="39"/>
      <c r="D5" s="39"/>
      <c r="E5" s="39"/>
      <c r="F5" s="39"/>
    </row>
    <row r="6" spans="1:11" ht="28" x14ac:dyDescent="0.3">
      <c r="A6" s="1"/>
      <c r="B6" s="2"/>
      <c r="F6" s="7" t="s">
        <v>21</v>
      </c>
      <c r="G6" s="16" t="s">
        <v>25</v>
      </c>
      <c r="H6" s="16">
        <v>44203</v>
      </c>
      <c r="I6" s="16">
        <v>44210</v>
      </c>
      <c r="J6" s="16">
        <v>44217</v>
      </c>
      <c r="K6" s="16">
        <v>44224</v>
      </c>
    </row>
    <row r="8" spans="1:11" x14ac:dyDescent="0.3">
      <c r="A8" s="42" t="s">
        <v>3</v>
      </c>
      <c r="B8" s="43"/>
      <c r="C8" s="43"/>
      <c r="D8" s="43"/>
      <c r="E8" s="43"/>
      <c r="F8" s="60"/>
      <c r="G8" s="9">
        <v>6891</v>
      </c>
      <c r="H8" s="9">
        <v>6868</v>
      </c>
      <c r="I8" s="9">
        <v>6865</v>
      </c>
      <c r="J8" s="9">
        <v>6866</v>
      </c>
      <c r="K8" s="9">
        <v>6873</v>
      </c>
    </row>
    <row r="9" spans="1:11" x14ac:dyDescent="0.3">
      <c r="A9" s="61" t="s">
        <v>20</v>
      </c>
      <c r="B9" s="62"/>
      <c r="C9" s="62"/>
      <c r="D9" s="62"/>
      <c r="E9" s="62"/>
      <c r="F9" s="63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</row>
    <row r="10" spans="1:11" x14ac:dyDescent="0.3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3.6566922615667901</v>
      </c>
      <c r="H10" s="10">
        <f t="shared" si="0"/>
        <v>3.6444873679350911</v>
      </c>
      <c r="I10" s="10">
        <f t="shared" ref="I10:J10" si="1">SUM(I8*100 / I9)</f>
        <v>3.6428954252874783</v>
      </c>
      <c r="J10" s="10">
        <f t="shared" si="1"/>
        <v>3.6434260728366827</v>
      </c>
      <c r="K10" s="10">
        <f t="shared" ref="K10" si="2">SUM(K8*100 / K9)</f>
        <v>3.6471406056811126</v>
      </c>
    </row>
    <row r="11" spans="1:11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3">
      <c r="A15" s="64" t="s">
        <v>5</v>
      </c>
      <c r="B15" s="65"/>
      <c r="C15" s="65"/>
      <c r="D15" s="65"/>
      <c r="E15" s="65"/>
      <c r="F15" s="66"/>
      <c r="G15" s="21">
        <v>465</v>
      </c>
      <c r="H15" s="19">
        <v>470</v>
      </c>
      <c r="I15" s="21">
        <v>462</v>
      </c>
      <c r="J15" s="21">
        <v>466</v>
      </c>
      <c r="K15" s="21">
        <v>462</v>
      </c>
    </row>
    <row r="16" spans="1:11" x14ac:dyDescent="0.3">
      <c r="A16" s="67"/>
      <c r="B16" s="68"/>
      <c r="C16" s="68"/>
      <c r="D16" s="68"/>
      <c r="E16" s="68"/>
      <c r="F16" s="69"/>
      <c r="G16" s="22"/>
      <c r="H16" s="20"/>
      <c r="I16" s="22"/>
      <c r="J16" s="22"/>
      <c r="K16" s="22"/>
    </row>
    <row r="17" spans="1:11" x14ac:dyDescent="0.3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3">
      <c r="A18" s="55" t="s">
        <v>24</v>
      </c>
      <c r="B18" s="56"/>
      <c r="C18" s="56"/>
      <c r="D18" s="56"/>
      <c r="E18" s="56"/>
      <c r="F18" s="57"/>
      <c r="G18" s="21">
        <v>341</v>
      </c>
      <c r="H18" s="19">
        <v>321</v>
      </c>
      <c r="I18" s="21">
        <v>321</v>
      </c>
      <c r="J18" s="21">
        <v>321</v>
      </c>
      <c r="K18" s="21">
        <v>321</v>
      </c>
    </row>
    <row r="19" spans="1:11" x14ac:dyDescent="0.3">
      <c r="A19" s="50" t="s">
        <v>27</v>
      </c>
      <c r="B19" s="51"/>
      <c r="C19" s="51"/>
      <c r="D19" s="51"/>
      <c r="E19" s="51"/>
      <c r="F19" s="52"/>
      <c r="G19" s="22"/>
      <c r="H19" s="20"/>
      <c r="I19" s="22"/>
      <c r="J19" s="22"/>
      <c r="K19" s="22"/>
    </row>
    <row r="20" spans="1:11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3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3">
      <c r="A23" s="54" t="s">
        <v>22</v>
      </c>
      <c r="B23" s="70"/>
      <c r="C23" s="70"/>
      <c r="D23" s="70"/>
      <c r="E23" s="70"/>
      <c r="F23" s="71"/>
      <c r="G23" s="13">
        <v>729</v>
      </c>
      <c r="H23" s="13">
        <v>728</v>
      </c>
      <c r="I23" s="13">
        <v>732</v>
      </c>
      <c r="J23" s="13">
        <v>735</v>
      </c>
      <c r="K23" s="13">
        <v>736</v>
      </c>
    </row>
    <row r="24" spans="1:11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3">
      <c r="A25" s="54" t="s">
        <v>7</v>
      </c>
      <c r="B25" s="70"/>
      <c r="C25" s="70"/>
      <c r="D25" s="70"/>
      <c r="E25" s="70"/>
      <c r="F25" s="71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3">
      <c r="A27" s="54" t="s">
        <v>8</v>
      </c>
      <c r="B27" s="70"/>
      <c r="C27" s="70"/>
      <c r="D27" s="70"/>
      <c r="E27" s="70"/>
      <c r="F27" s="71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3">
      <c r="A29" s="55" t="s">
        <v>23</v>
      </c>
      <c r="B29" s="56"/>
      <c r="C29" s="56"/>
      <c r="D29" s="56"/>
      <c r="E29" s="56"/>
      <c r="F29" s="57"/>
      <c r="G29" s="21">
        <v>246</v>
      </c>
      <c r="H29" s="19">
        <v>246</v>
      </c>
      <c r="I29" s="21">
        <v>239</v>
      </c>
      <c r="J29" s="21">
        <v>240</v>
      </c>
      <c r="K29" s="21">
        <v>251</v>
      </c>
    </row>
    <row r="30" spans="1:11" x14ac:dyDescent="0.3">
      <c r="A30" s="50" t="s">
        <v>9</v>
      </c>
      <c r="B30" s="51"/>
      <c r="C30" s="51"/>
      <c r="D30" s="51"/>
      <c r="E30" s="51"/>
      <c r="F30" s="52"/>
      <c r="G30" s="22"/>
      <c r="H30" s="20"/>
      <c r="I30" s="22"/>
      <c r="J30" s="22"/>
      <c r="K30" s="22"/>
    </row>
    <row r="31" spans="1:11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3">
      <c r="A32" s="55" t="s">
        <v>10</v>
      </c>
      <c r="B32" s="56"/>
      <c r="C32" s="56"/>
      <c r="D32" s="56"/>
      <c r="E32" s="56"/>
      <c r="F32" s="57"/>
      <c r="G32" s="21">
        <v>472</v>
      </c>
      <c r="H32" s="19">
        <v>468</v>
      </c>
      <c r="I32" s="21">
        <v>469</v>
      </c>
      <c r="J32" s="21">
        <v>463</v>
      </c>
      <c r="K32" s="21">
        <v>463</v>
      </c>
    </row>
    <row r="33" spans="1:11" x14ac:dyDescent="0.3">
      <c r="A33" s="50" t="s">
        <v>11</v>
      </c>
      <c r="B33" s="51"/>
      <c r="C33" s="51"/>
      <c r="D33" s="51"/>
      <c r="E33" s="51"/>
      <c r="F33" s="52"/>
      <c r="G33" s="22"/>
      <c r="H33" s="20"/>
      <c r="I33" s="22"/>
      <c r="J33" s="22"/>
      <c r="K33" s="22"/>
    </row>
    <row r="34" spans="1:11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3">
      <c r="A35" s="55" t="s">
        <v>12</v>
      </c>
      <c r="B35" s="56"/>
      <c r="C35" s="56"/>
      <c r="D35" s="56"/>
      <c r="E35" s="56"/>
      <c r="F35" s="57"/>
      <c r="G35" s="21">
        <v>75</v>
      </c>
      <c r="H35" s="19">
        <v>70</v>
      </c>
      <c r="I35" s="21">
        <v>70</v>
      </c>
      <c r="J35" s="21">
        <v>66</v>
      </c>
      <c r="K35" s="21">
        <v>68</v>
      </c>
    </row>
    <row r="36" spans="1:11" x14ac:dyDescent="0.3">
      <c r="A36" s="50" t="s">
        <v>13</v>
      </c>
      <c r="B36" s="51"/>
      <c r="C36" s="51"/>
      <c r="D36" s="51"/>
      <c r="E36" s="51"/>
      <c r="F36" s="52"/>
      <c r="G36" s="22"/>
      <c r="H36" s="20"/>
      <c r="I36" s="22"/>
      <c r="J36" s="22"/>
      <c r="K36" s="22"/>
    </row>
    <row r="37" spans="1:11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3">
      <c r="A38" s="55" t="s">
        <v>14</v>
      </c>
      <c r="B38" s="56"/>
      <c r="C38" s="56"/>
      <c r="D38" s="56"/>
      <c r="E38" s="56"/>
      <c r="F38" s="57"/>
      <c r="G38" s="23">
        <v>25</v>
      </c>
      <c r="H38" s="17">
        <v>25</v>
      </c>
      <c r="I38" s="23">
        <v>26</v>
      </c>
      <c r="J38" s="23">
        <v>26</v>
      </c>
      <c r="K38" s="23">
        <v>26</v>
      </c>
    </row>
    <row r="39" spans="1:11" x14ac:dyDescent="0.3">
      <c r="A39" s="50" t="s">
        <v>15</v>
      </c>
      <c r="B39" s="51"/>
      <c r="C39" s="51"/>
      <c r="D39" s="51"/>
      <c r="E39" s="51"/>
      <c r="F39" s="52"/>
      <c r="G39" s="24"/>
      <c r="H39" s="18"/>
      <c r="I39" s="24"/>
      <c r="J39" s="24"/>
      <c r="K39" s="24"/>
    </row>
    <row r="40" spans="1:11" x14ac:dyDescent="0.3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3">
      <c r="A41" s="55" t="s">
        <v>16</v>
      </c>
      <c r="B41" s="56"/>
      <c r="C41" s="56"/>
      <c r="D41" s="56"/>
      <c r="E41" s="56"/>
      <c r="F41" s="57"/>
      <c r="G41" s="23">
        <v>20</v>
      </c>
      <c r="H41" s="17">
        <v>20</v>
      </c>
      <c r="I41" s="23">
        <v>20</v>
      </c>
      <c r="J41" s="23">
        <v>20</v>
      </c>
      <c r="K41" s="23">
        <v>20</v>
      </c>
    </row>
    <row r="42" spans="1:11" x14ac:dyDescent="0.3">
      <c r="A42" s="50" t="s">
        <v>17</v>
      </c>
      <c r="B42" s="51"/>
      <c r="C42" s="51"/>
      <c r="D42" s="51"/>
      <c r="E42" s="51"/>
      <c r="F42" s="52"/>
      <c r="G42" s="24"/>
      <c r="H42" s="18"/>
      <c r="I42" s="24"/>
      <c r="J42" s="24"/>
      <c r="K42" s="24"/>
    </row>
    <row r="43" spans="1:11" x14ac:dyDescent="0.3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3">
      <c r="A44" s="54" t="s">
        <v>18</v>
      </c>
      <c r="B44" s="70"/>
      <c r="C44" s="70"/>
      <c r="D44" s="70"/>
      <c r="E44" s="70"/>
      <c r="F44" s="71"/>
      <c r="G44" s="14">
        <v>1948</v>
      </c>
      <c r="H44" s="14">
        <v>1947</v>
      </c>
      <c r="I44" s="14">
        <v>1953</v>
      </c>
      <c r="J44" s="14">
        <v>1946</v>
      </c>
      <c r="K44" s="14">
        <v>1952</v>
      </c>
    </row>
    <row r="45" spans="1:11" x14ac:dyDescent="0.3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3">
      <c r="A46" s="54" t="s">
        <v>26</v>
      </c>
      <c r="B46" s="70"/>
      <c r="C46" s="70"/>
      <c r="D46" s="70"/>
      <c r="E46" s="70"/>
      <c r="F46" s="71"/>
      <c r="G46" s="14">
        <v>2500</v>
      </c>
      <c r="H46" s="14">
        <v>2503</v>
      </c>
      <c r="I46" s="14">
        <v>2503</v>
      </c>
      <c r="J46" s="14">
        <v>2513</v>
      </c>
      <c r="K46" s="14">
        <v>2504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25"/>
  <dimension ref="A1:K46"/>
  <sheetViews>
    <sheetView zoomScale="85" zoomScaleNormal="85" workbookViewId="0">
      <selection activeCell="N15" sqref="N15"/>
    </sheetView>
  </sheetViews>
  <sheetFormatPr baseColWidth="10" defaultRowHeight="14" x14ac:dyDescent="0.3"/>
  <sheetData>
    <row r="1" spans="1:11" x14ac:dyDescent="0.3">
      <c r="A1" t="s">
        <v>0</v>
      </c>
    </row>
    <row r="2" spans="1:11" x14ac:dyDescent="0.3">
      <c r="A2" t="s">
        <v>1</v>
      </c>
    </row>
    <row r="4" spans="1:11" ht="18" x14ac:dyDescent="0.4">
      <c r="A4" s="39" t="s">
        <v>19</v>
      </c>
      <c r="B4" s="40"/>
      <c r="C4" s="40"/>
      <c r="D4" s="40"/>
      <c r="E4" s="40"/>
      <c r="F4" s="40"/>
    </row>
    <row r="5" spans="1:11" ht="18" x14ac:dyDescent="0.4">
      <c r="A5" s="41"/>
      <c r="B5" s="39"/>
      <c r="C5" s="39"/>
      <c r="D5" s="39"/>
      <c r="E5" s="39"/>
      <c r="F5" s="39"/>
    </row>
    <row r="6" spans="1:11" ht="28" x14ac:dyDescent="0.3">
      <c r="A6" s="1"/>
      <c r="B6" s="2"/>
      <c r="F6" s="7" t="s">
        <v>21</v>
      </c>
      <c r="G6" s="16" t="s">
        <v>28</v>
      </c>
      <c r="H6" s="16">
        <v>44231</v>
      </c>
      <c r="I6" s="16">
        <v>44238</v>
      </c>
      <c r="J6" s="16">
        <v>44245</v>
      </c>
      <c r="K6" s="16">
        <v>44252</v>
      </c>
    </row>
    <row r="8" spans="1:11" x14ac:dyDescent="0.3">
      <c r="A8" s="42" t="s">
        <v>3</v>
      </c>
      <c r="B8" s="43"/>
      <c r="C8" s="43"/>
      <c r="D8" s="43"/>
      <c r="E8" s="43"/>
      <c r="F8" s="60"/>
      <c r="G8" s="9">
        <v>6873</v>
      </c>
      <c r="H8" s="9">
        <v>6906</v>
      </c>
      <c r="I8" s="9">
        <v>6904</v>
      </c>
      <c r="J8" s="9">
        <v>6887</v>
      </c>
      <c r="K8" s="9">
        <v>6928</v>
      </c>
    </row>
    <row r="9" spans="1:11" x14ac:dyDescent="0.3">
      <c r="A9" s="61" t="s">
        <v>20</v>
      </c>
      <c r="B9" s="62"/>
      <c r="C9" s="62"/>
      <c r="D9" s="62"/>
      <c r="E9" s="62"/>
      <c r="F9" s="63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</row>
    <row r="10" spans="1:11" x14ac:dyDescent="0.3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3.6471406056811126</v>
      </c>
      <c r="H10" s="10">
        <f t="shared" ref="H10:I10" si="1">SUM(H8*100 / H9)</f>
        <v>3.6646519748048543</v>
      </c>
      <c r="I10" s="10">
        <f t="shared" si="1"/>
        <v>3.6635906797064459</v>
      </c>
      <c r="J10" s="10">
        <f t="shared" ref="J10:K10" si="2">SUM(J8*100 / J9)</f>
        <v>3.6545696713699729</v>
      </c>
      <c r="K10" s="10">
        <f t="shared" si="2"/>
        <v>3.6763262208873488</v>
      </c>
    </row>
    <row r="11" spans="1:11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3">
      <c r="A15" s="64" t="s">
        <v>5</v>
      </c>
      <c r="B15" s="65"/>
      <c r="C15" s="65"/>
      <c r="D15" s="65"/>
      <c r="E15" s="65"/>
      <c r="F15" s="66"/>
      <c r="G15" s="21">
        <v>462</v>
      </c>
      <c r="H15" s="21">
        <v>462</v>
      </c>
      <c r="I15" s="21">
        <v>463</v>
      </c>
      <c r="J15" s="21">
        <v>463</v>
      </c>
      <c r="K15" s="21">
        <v>464</v>
      </c>
    </row>
    <row r="16" spans="1:11" x14ac:dyDescent="0.3">
      <c r="A16" s="67"/>
      <c r="B16" s="68"/>
      <c r="C16" s="68"/>
      <c r="D16" s="68"/>
      <c r="E16" s="68"/>
      <c r="F16" s="69"/>
      <c r="G16" s="22"/>
      <c r="H16" s="22"/>
      <c r="I16" s="22"/>
      <c r="J16" s="22"/>
      <c r="K16" s="22"/>
    </row>
    <row r="17" spans="1:11" x14ac:dyDescent="0.3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3">
      <c r="A18" s="55" t="s">
        <v>24</v>
      </c>
      <c r="B18" s="56"/>
      <c r="C18" s="56"/>
      <c r="D18" s="56"/>
      <c r="E18" s="56"/>
      <c r="F18" s="57"/>
      <c r="G18" s="21">
        <v>321</v>
      </c>
      <c r="H18" s="21">
        <v>339</v>
      </c>
      <c r="I18" s="21">
        <v>334</v>
      </c>
      <c r="J18" s="21">
        <v>313</v>
      </c>
      <c r="K18" s="21">
        <v>317</v>
      </c>
    </row>
    <row r="19" spans="1:11" x14ac:dyDescent="0.3">
      <c r="A19" s="50" t="s">
        <v>27</v>
      </c>
      <c r="B19" s="51"/>
      <c r="C19" s="51"/>
      <c r="D19" s="51"/>
      <c r="E19" s="51"/>
      <c r="F19" s="52"/>
      <c r="G19" s="22"/>
      <c r="H19" s="22"/>
      <c r="I19" s="22"/>
      <c r="J19" s="22"/>
      <c r="K19" s="22"/>
    </row>
    <row r="20" spans="1:11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3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3">
      <c r="A23" s="54" t="s">
        <v>22</v>
      </c>
      <c r="B23" s="70"/>
      <c r="C23" s="70"/>
      <c r="D23" s="70"/>
      <c r="E23" s="70"/>
      <c r="F23" s="71"/>
      <c r="G23" s="13">
        <v>736</v>
      </c>
      <c r="H23" s="13">
        <v>751</v>
      </c>
      <c r="I23" s="13">
        <v>745</v>
      </c>
      <c r="J23" s="13">
        <v>749</v>
      </c>
      <c r="K23" s="13">
        <v>744</v>
      </c>
    </row>
    <row r="24" spans="1:11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3">
      <c r="A25" s="54" t="s">
        <v>7</v>
      </c>
      <c r="B25" s="70"/>
      <c r="C25" s="70"/>
      <c r="D25" s="70"/>
      <c r="E25" s="70"/>
      <c r="F25" s="71"/>
      <c r="G25" s="13">
        <v>55</v>
      </c>
      <c r="H25" s="13">
        <v>55</v>
      </c>
      <c r="I25" s="13">
        <v>57</v>
      </c>
      <c r="J25" s="13">
        <v>57</v>
      </c>
      <c r="K25" s="13">
        <v>50</v>
      </c>
    </row>
    <row r="26" spans="1:11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3">
      <c r="A27" s="54" t="s">
        <v>8</v>
      </c>
      <c r="B27" s="70"/>
      <c r="C27" s="70"/>
      <c r="D27" s="70"/>
      <c r="E27" s="70"/>
      <c r="F27" s="71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3">
      <c r="A29" s="55" t="s">
        <v>23</v>
      </c>
      <c r="B29" s="56"/>
      <c r="C29" s="56"/>
      <c r="D29" s="56"/>
      <c r="E29" s="56"/>
      <c r="F29" s="57"/>
      <c r="G29" s="21">
        <v>251</v>
      </c>
      <c r="H29" s="21">
        <v>253</v>
      </c>
      <c r="I29" s="21">
        <v>252</v>
      </c>
      <c r="J29" s="21">
        <v>258</v>
      </c>
      <c r="K29" s="21">
        <v>258</v>
      </c>
    </row>
    <row r="30" spans="1:11" x14ac:dyDescent="0.3">
      <c r="A30" s="50" t="s">
        <v>9</v>
      </c>
      <c r="B30" s="51"/>
      <c r="C30" s="51"/>
      <c r="D30" s="51"/>
      <c r="E30" s="51"/>
      <c r="F30" s="52"/>
      <c r="G30" s="22"/>
      <c r="H30" s="22"/>
      <c r="I30" s="22"/>
      <c r="J30" s="22"/>
      <c r="K30" s="22"/>
    </row>
    <row r="31" spans="1:11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3">
      <c r="A32" s="55" t="s">
        <v>10</v>
      </c>
      <c r="B32" s="56"/>
      <c r="C32" s="56"/>
      <c r="D32" s="56"/>
      <c r="E32" s="56"/>
      <c r="F32" s="57"/>
      <c r="G32" s="21">
        <v>463</v>
      </c>
      <c r="H32" s="21">
        <v>464</v>
      </c>
      <c r="I32" s="21">
        <v>467</v>
      </c>
      <c r="J32" s="21">
        <v>464</v>
      </c>
      <c r="K32" s="21">
        <v>471</v>
      </c>
    </row>
    <row r="33" spans="1:11" x14ac:dyDescent="0.3">
      <c r="A33" s="50" t="s">
        <v>11</v>
      </c>
      <c r="B33" s="51"/>
      <c r="C33" s="51"/>
      <c r="D33" s="51"/>
      <c r="E33" s="51"/>
      <c r="F33" s="52"/>
      <c r="G33" s="22"/>
      <c r="H33" s="22"/>
      <c r="I33" s="22"/>
      <c r="J33" s="22"/>
      <c r="K33" s="22"/>
    </row>
    <row r="34" spans="1:11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3">
      <c r="A35" s="55" t="s">
        <v>12</v>
      </c>
      <c r="B35" s="56"/>
      <c r="C35" s="56"/>
      <c r="D35" s="56"/>
      <c r="E35" s="56"/>
      <c r="F35" s="57"/>
      <c r="G35" s="21">
        <v>68</v>
      </c>
      <c r="H35" s="21">
        <v>72</v>
      </c>
      <c r="I35" s="21">
        <v>72</v>
      </c>
      <c r="J35" s="21">
        <v>71</v>
      </c>
      <c r="K35" s="21">
        <v>76</v>
      </c>
    </row>
    <row r="36" spans="1:11" x14ac:dyDescent="0.3">
      <c r="A36" s="50" t="s">
        <v>13</v>
      </c>
      <c r="B36" s="51"/>
      <c r="C36" s="51"/>
      <c r="D36" s="51"/>
      <c r="E36" s="51"/>
      <c r="F36" s="52"/>
      <c r="G36" s="22"/>
      <c r="H36" s="22"/>
      <c r="I36" s="22"/>
      <c r="J36" s="22"/>
      <c r="K36" s="22"/>
    </row>
    <row r="37" spans="1:11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3">
      <c r="A38" s="55" t="s">
        <v>14</v>
      </c>
      <c r="B38" s="56"/>
      <c r="C38" s="56"/>
      <c r="D38" s="56"/>
      <c r="E38" s="56"/>
      <c r="F38" s="57"/>
      <c r="G38" s="23">
        <v>26</v>
      </c>
      <c r="H38" s="23">
        <v>26</v>
      </c>
      <c r="I38" s="23">
        <v>24</v>
      </c>
      <c r="J38" s="23">
        <v>24</v>
      </c>
      <c r="K38" s="23">
        <v>25</v>
      </c>
    </row>
    <row r="39" spans="1:11" x14ac:dyDescent="0.3">
      <c r="A39" s="50" t="s">
        <v>15</v>
      </c>
      <c r="B39" s="51"/>
      <c r="C39" s="51"/>
      <c r="D39" s="51"/>
      <c r="E39" s="51"/>
      <c r="F39" s="52"/>
      <c r="G39" s="24"/>
      <c r="H39" s="24"/>
      <c r="I39" s="24"/>
      <c r="J39" s="24"/>
      <c r="K39" s="24"/>
    </row>
    <row r="40" spans="1:11" x14ac:dyDescent="0.3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3">
      <c r="A41" s="55" t="s">
        <v>16</v>
      </c>
      <c r="B41" s="56"/>
      <c r="C41" s="56"/>
      <c r="D41" s="56"/>
      <c r="E41" s="56"/>
      <c r="F41" s="57"/>
      <c r="G41" s="23">
        <v>20</v>
      </c>
      <c r="H41" s="23">
        <v>20</v>
      </c>
      <c r="I41" s="23">
        <v>20</v>
      </c>
      <c r="J41" s="23">
        <v>20</v>
      </c>
      <c r="K41" s="23">
        <v>20</v>
      </c>
    </row>
    <row r="42" spans="1:11" x14ac:dyDescent="0.3">
      <c r="A42" s="50" t="s">
        <v>17</v>
      </c>
      <c r="B42" s="51"/>
      <c r="C42" s="51"/>
      <c r="D42" s="51"/>
      <c r="E42" s="51"/>
      <c r="F42" s="52"/>
      <c r="G42" s="24"/>
      <c r="H42" s="24"/>
      <c r="I42" s="24"/>
      <c r="J42" s="24"/>
      <c r="K42" s="24"/>
    </row>
    <row r="43" spans="1:11" x14ac:dyDescent="0.3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3">
      <c r="A44" s="54" t="s">
        <v>18</v>
      </c>
      <c r="B44" s="70"/>
      <c r="C44" s="70"/>
      <c r="D44" s="70"/>
      <c r="E44" s="70"/>
      <c r="F44" s="71"/>
      <c r="G44" s="14">
        <v>1952</v>
      </c>
      <c r="H44" s="14">
        <v>1956</v>
      </c>
      <c r="I44" s="14">
        <v>1960</v>
      </c>
      <c r="J44" s="14">
        <v>1960</v>
      </c>
      <c r="K44" s="14">
        <v>1968</v>
      </c>
    </row>
    <row r="45" spans="1:11" x14ac:dyDescent="0.3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3">
      <c r="A46" s="54" t="s">
        <v>26</v>
      </c>
      <c r="B46" s="70"/>
      <c r="C46" s="70"/>
      <c r="D46" s="70"/>
      <c r="E46" s="70"/>
      <c r="F46" s="71"/>
      <c r="G46" s="14">
        <v>2504</v>
      </c>
      <c r="H46" s="14">
        <v>2493</v>
      </c>
      <c r="I46" s="14">
        <v>2495</v>
      </c>
      <c r="J46" s="14">
        <v>2493</v>
      </c>
      <c r="K46" s="14">
        <v>2520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26"/>
  <dimension ref="A1:K46"/>
  <sheetViews>
    <sheetView zoomScaleNormal="100" workbookViewId="0">
      <selection sqref="A1:K46"/>
    </sheetView>
  </sheetViews>
  <sheetFormatPr baseColWidth="10" defaultRowHeight="14" x14ac:dyDescent="0.3"/>
  <sheetData>
    <row r="1" spans="1:11" x14ac:dyDescent="0.3">
      <c r="A1" t="s">
        <v>0</v>
      </c>
    </row>
    <row r="2" spans="1:11" x14ac:dyDescent="0.3">
      <c r="A2" t="s">
        <v>1</v>
      </c>
    </row>
    <row r="4" spans="1:11" ht="18" x14ac:dyDescent="0.4">
      <c r="A4" s="39" t="s">
        <v>19</v>
      </c>
      <c r="B4" s="40"/>
      <c r="C4" s="40"/>
      <c r="D4" s="40"/>
      <c r="E4" s="40"/>
      <c r="F4" s="40"/>
    </row>
    <row r="5" spans="1:11" ht="18" x14ac:dyDescent="0.4">
      <c r="A5" s="41"/>
      <c r="B5" s="39"/>
      <c r="C5" s="39"/>
      <c r="D5" s="39"/>
      <c r="E5" s="39"/>
      <c r="F5" s="39"/>
    </row>
    <row r="6" spans="1:11" ht="28" x14ac:dyDescent="0.3">
      <c r="A6" s="1"/>
      <c r="B6" s="2"/>
      <c r="F6" s="7" t="s">
        <v>21</v>
      </c>
      <c r="G6" s="16" t="s">
        <v>29</v>
      </c>
      <c r="H6" s="16">
        <v>44259</v>
      </c>
      <c r="I6" s="16">
        <v>44266</v>
      </c>
      <c r="J6" s="16">
        <v>44273</v>
      </c>
      <c r="K6" s="16">
        <v>44280</v>
      </c>
    </row>
    <row r="8" spans="1:11" x14ac:dyDescent="0.3">
      <c r="A8" s="42" t="s">
        <v>3</v>
      </c>
      <c r="B8" s="43"/>
      <c r="C8" s="43"/>
      <c r="D8" s="43"/>
      <c r="E8" s="43"/>
      <c r="F8" s="60"/>
      <c r="G8" s="9">
        <v>6928</v>
      </c>
      <c r="H8" s="9">
        <v>6901</v>
      </c>
      <c r="I8" s="9">
        <v>6928</v>
      </c>
      <c r="J8" s="9">
        <v>6928</v>
      </c>
      <c r="K8" s="9">
        <v>6973</v>
      </c>
    </row>
    <row r="9" spans="1:11" x14ac:dyDescent="0.3">
      <c r="A9" s="61" t="s">
        <v>20</v>
      </c>
      <c r="B9" s="62"/>
      <c r="C9" s="62"/>
      <c r="D9" s="62"/>
      <c r="E9" s="62"/>
      <c r="F9" s="63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</row>
    <row r="10" spans="1:11" x14ac:dyDescent="0.3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3.6763262208873488</v>
      </c>
      <c r="H10" s="10">
        <f t="shared" ref="H10:I10" si="1">SUM(H8*100 / H9)</f>
        <v>3.6619987370588327</v>
      </c>
      <c r="I10" s="10">
        <f t="shared" si="1"/>
        <v>3.6763262208873488</v>
      </c>
      <c r="J10" s="10">
        <f t="shared" ref="J10:K10" si="2">SUM(J8*100 / J9)</f>
        <v>3.6763262208873488</v>
      </c>
      <c r="K10" s="10">
        <f t="shared" si="2"/>
        <v>3.7002053606015419</v>
      </c>
    </row>
    <row r="11" spans="1:11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3">
      <c r="A15" s="64" t="s">
        <v>5</v>
      </c>
      <c r="B15" s="65"/>
      <c r="C15" s="65"/>
      <c r="D15" s="65"/>
      <c r="E15" s="65"/>
      <c r="F15" s="66"/>
      <c r="G15" s="21">
        <v>464</v>
      </c>
      <c r="H15" s="21">
        <v>466</v>
      </c>
      <c r="I15" s="21">
        <v>492</v>
      </c>
      <c r="J15" s="21">
        <v>490</v>
      </c>
      <c r="K15" s="21">
        <v>467</v>
      </c>
    </row>
    <row r="16" spans="1:11" x14ac:dyDescent="0.3">
      <c r="A16" s="67"/>
      <c r="B16" s="68"/>
      <c r="C16" s="68"/>
      <c r="D16" s="68"/>
      <c r="E16" s="68"/>
      <c r="F16" s="69"/>
      <c r="G16" s="22"/>
      <c r="H16" s="22"/>
      <c r="I16" s="22"/>
      <c r="J16" s="22"/>
      <c r="K16" s="22"/>
    </row>
    <row r="17" spans="1:11" x14ac:dyDescent="0.3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3">
      <c r="A18" s="55" t="s">
        <v>24</v>
      </c>
      <c r="B18" s="56"/>
      <c r="C18" s="56"/>
      <c r="D18" s="56"/>
      <c r="E18" s="56"/>
      <c r="F18" s="57"/>
      <c r="G18" s="21">
        <v>317</v>
      </c>
      <c r="H18" s="21">
        <v>311</v>
      </c>
      <c r="I18" s="21">
        <v>302</v>
      </c>
      <c r="J18" s="21">
        <v>304</v>
      </c>
      <c r="K18" s="21">
        <v>320</v>
      </c>
    </row>
    <row r="19" spans="1:11" x14ac:dyDescent="0.3">
      <c r="A19" s="50" t="s">
        <v>27</v>
      </c>
      <c r="B19" s="51"/>
      <c r="C19" s="51"/>
      <c r="D19" s="51"/>
      <c r="E19" s="51"/>
      <c r="F19" s="52"/>
      <c r="G19" s="22"/>
      <c r="H19" s="22"/>
      <c r="I19" s="22"/>
      <c r="J19" s="22"/>
      <c r="K19" s="22"/>
    </row>
    <row r="20" spans="1:11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3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3">
      <c r="A23" s="54" t="s">
        <v>22</v>
      </c>
      <c r="B23" s="70"/>
      <c r="C23" s="70"/>
      <c r="D23" s="70"/>
      <c r="E23" s="70"/>
      <c r="F23" s="71"/>
      <c r="G23" s="13">
        <v>744</v>
      </c>
      <c r="H23" s="13">
        <v>753</v>
      </c>
      <c r="I23" s="13">
        <v>753</v>
      </c>
      <c r="J23" s="13">
        <v>750</v>
      </c>
      <c r="K23" s="13">
        <v>752</v>
      </c>
    </row>
    <row r="24" spans="1:11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3">
      <c r="A25" s="54" t="s">
        <v>7</v>
      </c>
      <c r="B25" s="70"/>
      <c r="C25" s="70"/>
      <c r="D25" s="70"/>
      <c r="E25" s="70"/>
      <c r="F25" s="71"/>
      <c r="G25" s="13">
        <v>50</v>
      </c>
      <c r="H25" s="13">
        <v>46</v>
      </c>
      <c r="I25" s="13">
        <v>46</v>
      </c>
      <c r="J25" s="13">
        <v>46</v>
      </c>
      <c r="K25" s="13">
        <v>41</v>
      </c>
    </row>
    <row r="26" spans="1:11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3">
      <c r="A27" s="54" t="s">
        <v>8</v>
      </c>
      <c r="B27" s="70"/>
      <c r="C27" s="70"/>
      <c r="D27" s="70"/>
      <c r="E27" s="70"/>
      <c r="F27" s="71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3">
      <c r="A29" s="55" t="s">
        <v>23</v>
      </c>
      <c r="B29" s="56"/>
      <c r="C29" s="56"/>
      <c r="D29" s="56"/>
      <c r="E29" s="56"/>
      <c r="F29" s="57"/>
      <c r="G29" s="21">
        <v>258</v>
      </c>
      <c r="H29" s="21">
        <v>264</v>
      </c>
      <c r="I29" s="21">
        <v>262</v>
      </c>
      <c r="J29" s="21">
        <v>262</v>
      </c>
      <c r="K29" s="21">
        <v>274</v>
      </c>
    </row>
    <row r="30" spans="1:11" x14ac:dyDescent="0.3">
      <c r="A30" s="50" t="s">
        <v>9</v>
      </c>
      <c r="B30" s="51"/>
      <c r="C30" s="51"/>
      <c r="D30" s="51"/>
      <c r="E30" s="51"/>
      <c r="F30" s="52"/>
      <c r="G30" s="22"/>
      <c r="H30" s="22"/>
      <c r="I30" s="22"/>
      <c r="J30" s="22"/>
      <c r="K30" s="22"/>
    </row>
    <row r="31" spans="1:11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3">
      <c r="A32" s="55" t="s">
        <v>10</v>
      </c>
      <c r="B32" s="56"/>
      <c r="C32" s="56"/>
      <c r="D32" s="56"/>
      <c r="E32" s="56"/>
      <c r="F32" s="57"/>
      <c r="G32" s="21">
        <v>471</v>
      </c>
      <c r="H32" s="21">
        <v>467</v>
      </c>
      <c r="I32" s="21">
        <v>464</v>
      </c>
      <c r="J32" s="21">
        <v>464</v>
      </c>
      <c r="K32" s="21">
        <v>466</v>
      </c>
    </row>
    <row r="33" spans="1:11" x14ac:dyDescent="0.3">
      <c r="A33" s="50" t="s">
        <v>11</v>
      </c>
      <c r="B33" s="51"/>
      <c r="C33" s="51"/>
      <c r="D33" s="51"/>
      <c r="E33" s="51"/>
      <c r="F33" s="52"/>
      <c r="G33" s="22"/>
      <c r="H33" s="22"/>
      <c r="I33" s="22"/>
      <c r="J33" s="22"/>
      <c r="K33" s="22"/>
    </row>
    <row r="34" spans="1:11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3">
      <c r="A35" s="55" t="s">
        <v>12</v>
      </c>
      <c r="B35" s="56"/>
      <c r="C35" s="56"/>
      <c r="D35" s="56"/>
      <c r="E35" s="56"/>
      <c r="F35" s="57"/>
      <c r="G35" s="21">
        <v>76</v>
      </c>
      <c r="H35" s="21">
        <v>78</v>
      </c>
      <c r="I35" s="21">
        <v>77</v>
      </c>
      <c r="J35" s="21">
        <v>77</v>
      </c>
      <c r="K35" s="21">
        <v>76</v>
      </c>
    </row>
    <row r="36" spans="1:11" x14ac:dyDescent="0.3">
      <c r="A36" s="50" t="s">
        <v>13</v>
      </c>
      <c r="B36" s="51"/>
      <c r="C36" s="51"/>
      <c r="D36" s="51"/>
      <c r="E36" s="51"/>
      <c r="F36" s="52"/>
      <c r="G36" s="22"/>
      <c r="H36" s="22"/>
      <c r="I36" s="22"/>
      <c r="J36" s="22"/>
      <c r="K36" s="22"/>
    </row>
    <row r="37" spans="1:11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3">
      <c r="A38" s="55" t="s">
        <v>14</v>
      </c>
      <c r="B38" s="56"/>
      <c r="C38" s="56"/>
      <c r="D38" s="56"/>
      <c r="E38" s="56"/>
      <c r="F38" s="57"/>
      <c r="G38" s="23">
        <v>25</v>
      </c>
      <c r="H38" s="23">
        <v>25</v>
      </c>
      <c r="I38" s="23">
        <v>24</v>
      </c>
      <c r="J38" s="23">
        <v>24</v>
      </c>
      <c r="K38" s="23">
        <v>24</v>
      </c>
    </row>
    <row r="39" spans="1:11" x14ac:dyDescent="0.3">
      <c r="A39" s="50" t="s">
        <v>15</v>
      </c>
      <c r="B39" s="51"/>
      <c r="C39" s="51"/>
      <c r="D39" s="51"/>
      <c r="E39" s="51"/>
      <c r="F39" s="52"/>
      <c r="G39" s="24"/>
      <c r="H39" s="24"/>
      <c r="I39" s="24"/>
      <c r="J39" s="24"/>
      <c r="K39" s="24"/>
    </row>
    <row r="40" spans="1:11" x14ac:dyDescent="0.3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3">
      <c r="A41" s="55" t="s">
        <v>16</v>
      </c>
      <c r="B41" s="56"/>
      <c r="C41" s="56"/>
      <c r="D41" s="56"/>
      <c r="E41" s="56"/>
      <c r="F41" s="57"/>
      <c r="G41" s="23">
        <v>20</v>
      </c>
      <c r="H41" s="23">
        <v>20</v>
      </c>
      <c r="I41" s="23">
        <v>20</v>
      </c>
      <c r="J41" s="23">
        <v>20</v>
      </c>
      <c r="K41" s="23">
        <v>20</v>
      </c>
    </row>
    <row r="42" spans="1:11" x14ac:dyDescent="0.3">
      <c r="A42" s="50" t="s">
        <v>17</v>
      </c>
      <c r="B42" s="51"/>
      <c r="C42" s="51"/>
      <c r="D42" s="51"/>
      <c r="E42" s="51"/>
      <c r="F42" s="52"/>
      <c r="G42" s="24"/>
      <c r="H42" s="24"/>
      <c r="I42" s="24"/>
      <c r="J42" s="24"/>
      <c r="K42" s="24"/>
    </row>
    <row r="43" spans="1:11" x14ac:dyDescent="0.3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3">
      <c r="A44" s="54" t="s">
        <v>18</v>
      </c>
      <c r="B44" s="70"/>
      <c r="C44" s="70"/>
      <c r="D44" s="70"/>
      <c r="E44" s="70"/>
      <c r="F44" s="71"/>
      <c r="G44" s="14">
        <v>1968</v>
      </c>
      <c r="H44" s="14">
        <v>1960</v>
      </c>
      <c r="I44" s="14">
        <v>1988</v>
      </c>
      <c r="J44" s="14">
        <v>1988</v>
      </c>
      <c r="K44" s="14">
        <v>2018</v>
      </c>
    </row>
    <row r="45" spans="1:11" x14ac:dyDescent="0.3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3">
      <c r="A46" s="54" t="s">
        <v>26</v>
      </c>
      <c r="B46" s="70"/>
      <c r="C46" s="70"/>
      <c r="D46" s="70"/>
      <c r="E46" s="70"/>
      <c r="F46" s="71"/>
      <c r="G46" s="14">
        <v>2520</v>
      </c>
      <c r="H46" s="14">
        <v>2496</v>
      </c>
      <c r="I46" s="14">
        <v>2485</v>
      </c>
      <c r="J46" s="14">
        <v>2488</v>
      </c>
      <c r="K46" s="14">
        <v>2500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27"/>
  <dimension ref="A1:L46"/>
  <sheetViews>
    <sheetView topLeftCell="D7" workbookViewId="0">
      <selection activeCell="L9" sqref="L9"/>
    </sheetView>
  </sheetViews>
  <sheetFormatPr baseColWidth="10" defaultRowHeight="14" x14ac:dyDescent="0.3"/>
  <sheetData>
    <row r="1" spans="1:12" x14ac:dyDescent="0.3">
      <c r="A1" t="s">
        <v>0</v>
      </c>
    </row>
    <row r="2" spans="1:12" x14ac:dyDescent="0.3">
      <c r="A2" t="s">
        <v>1</v>
      </c>
    </row>
    <row r="4" spans="1:12" ht="18" x14ac:dyDescent="0.4">
      <c r="A4" s="39" t="s">
        <v>19</v>
      </c>
      <c r="B4" s="40"/>
      <c r="C4" s="40"/>
      <c r="D4" s="40"/>
      <c r="E4" s="40"/>
      <c r="F4" s="40"/>
    </row>
    <row r="5" spans="1:12" ht="18" x14ac:dyDescent="0.4">
      <c r="A5" s="41"/>
      <c r="B5" s="39"/>
      <c r="C5" s="39"/>
      <c r="D5" s="39"/>
      <c r="E5" s="39"/>
      <c r="F5" s="39"/>
    </row>
    <row r="6" spans="1:12" ht="28" x14ac:dyDescent="0.3">
      <c r="A6" s="1"/>
      <c r="B6" s="2"/>
      <c r="F6" s="7" t="s">
        <v>21</v>
      </c>
      <c r="G6" s="16" t="s">
        <v>30</v>
      </c>
      <c r="H6" s="16">
        <v>44287</v>
      </c>
      <c r="I6" s="16">
        <v>44294</v>
      </c>
      <c r="J6" s="25">
        <v>44301</v>
      </c>
      <c r="K6" s="25">
        <v>44308</v>
      </c>
      <c r="L6" s="25">
        <v>44315</v>
      </c>
    </row>
    <row r="8" spans="1:12" x14ac:dyDescent="0.3">
      <c r="A8" s="42" t="s">
        <v>3</v>
      </c>
      <c r="B8" s="43"/>
      <c r="C8" s="43"/>
      <c r="D8" s="43"/>
      <c r="E8" s="43"/>
      <c r="F8" s="60"/>
      <c r="G8" s="9">
        <v>6973</v>
      </c>
      <c r="H8" s="9">
        <v>6967</v>
      </c>
      <c r="I8" s="9">
        <v>6967</v>
      </c>
      <c r="J8" s="9">
        <v>6967</v>
      </c>
      <c r="K8" s="9">
        <v>6969</v>
      </c>
      <c r="L8" s="9">
        <v>6978</v>
      </c>
    </row>
    <row r="9" spans="1:12" x14ac:dyDescent="0.3">
      <c r="A9" s="61" t="s">
        <v>20</v>
      </c>
      <c r="B9" s="62"/>
      <c r="C9" s="62"/>
      <c r="D9" s="62"/>
      <c r="E9" s="62"/>
      <c r="F9" s="63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  <c r="L9" s="15">
        <v>188449</v>
      </c>
    </row>
    <row r="10" spans="1:12" x14ac:dyDescent="0.3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3.7002053606015419</v>
      </c>
      <c r="H10" s="10">
        <f t="shared" ref="H10:I10" si="1">SUM(H8*100 / H9)</f>
        <v>3.6970214753063164</v>
      </c>
      <c r="I10" s="10">
        <f t="shared" si="1"/>
        <v>3.6970214753063164</v>
      </c>
      <c r="J10" s="10">
        <f t="shared" ref="J10:K10" si="2">SUM(J8*100 / J9)</f>
        <v>3.6970214753063164</v>
      </c>
      <c r="K10" s="10">
        <f t="shared" si="2"/>
        <v>3.6980827704047248</v>
      </c>
      <c r="L10" s="10">
        <f t="shared" ref="L10" si="3">SUM(L8*100 / L9)</f>
        <v>3.7028585983475635</v>
      </c>
    </row>
    <row r="11" spans="1:12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3">
      <c r="A15" s="64" t="s">
        <v>5</v>
      </c>
      <c r="B15" s="65"/>
      <c r="C15" s="65"/>
      <c r="D15" s="65"/>
      <c r="E15" s="65"/>
      <c r="F15" s="66"/>
      <c r="G15" s="21">
        <v>467</v>
      </c>
      <c r="H15" s="21">
        <v>463</v>
      </c>
      <c r="I15" s="21">
        <v>463</v>
      </c>
      <c r="J15" s="21">
        <v>463</v>
      </c>
      <c r="K15" s="21">
        <v>457</v>
      </c>
      <c r="L15" s="21">
        <v>456</v>
      </c>
    </row>
    <row r="16" spans="1:12" x14ac:dyDescent="0.3">
      <c r="A16" s="67"/>
      <c r="B16" s="68"/>
      <c r="C16" s="68"/>
      <c r="D16" s="68"/>
      <c r="E16" s="68"/>
      <c r="F16" s="69"/>
      <c r="G16" s="22"/>
      <c r="H16" s="22"/>
      <c r="I16" s="22"/>
      <c r="J16" s="22"/>
      <c r="K16" s="22"/>
      <c r="L16" s="22"/>
    </row>
    <row r="17" spans="1:12" x14ac:dyDescent="0.3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3">
      <c r="A18" s="55" t="s">
        <v>24</v>
      </c>
      <c r="B18" s="56"/>
      <c r="C18" s="56"/>
      <c r="D18" s="56"/>
      <c r="E18" s="56"/>
      <c r="F18" s="57"/>
      <c r="G18" s="21">
        <v>320</v>
      </c>
      <c r="H18" s="21">
        <v>323</v>
      </c>
      <c r="I18" s="21">
        <v>321</v>
      </c>
      <c r="J18" s="21">
        <v>321</v>
      </c>
      <c r="K18" s="21">
        <v>320</v>
      </c>
      <c r="L18" s="21">
        <v>344</v>
      </c>
    </row>
    <row r="19" spans="1:12" x14ac:dyDescent="0.3">
      <c r="A19" s="50" t="s">
        <v>27</v>
      </c>
      <c r="B19" s="51"/>
      <c r="C19" s="51"/>
      <c r="D19" s="51"/>
      <c r="E19" s="51"/>
      <c r="F19" s="52"/>
      <c r="G19" s="22"/>
      <c r="H19" s="22"/>
      <c r="I19" s="22"/>
      <c r="J19" s="22"/>
      <c r="K19" s="22"/>
      <c r="L19" s="22"/>
    </row>
    <row r="20" spans="1:12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3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3">
      <c r="A23" s="54" t="s">
        <v>22</v>
      </c>
      <c r="B23" s="70"/>
      <c r="C23" s="70"/>
      <c r="D23" s="70"/>
      <c r="E23" s="70"/>
      <c r="F23" s="71"/>
      <c r="G23" s="13">
        <v>752</v>
      </c>
      <c r="H23" s="13">
        <v>745</v>
      </c>
      <c r="I23" s="13">
        <v>744</v>
      </c>
      <c r="J23" s="13">
        <v>744</v>
      </c>
      <c r="K23" s="13">
        <v>747</v>
      </c>
      <c r="L23" s="13">
        <v>746</v>
      </c>
    </row>
    <row r="24" spans="1:12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3">
      <c r="A25" s="54" t="s">
        <v>7</v>
      </c>
      <c r="B25" s="70"/>
      <c r="C25" s="70"/>
      <c r="D25" s="70"/>
      <c r="E25" s="70"/>
      <c r="F25" s="71"/>
      <c r="G25" s="13">
        <v>41</v>
      </c>
      <c r="H25" s="13">
        <v>42</v>
      </c>
      <c r="I25" s="13">
        <v>41</v>
      </c>
      <c r="J25" s="13">
        <v>41</v>
      </c>
      <c r="K25" s="13">
        <v>41</v>
      </c>
      <c r="L25" s="13">
        <v>41</v>
      </c>
    </row>
    <row r="26" spans="1:12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3">
      <c r="A27" s="54" t="s">
        <v>8</v>
      </c>
      <c r="B27" s="70"/>
      <c r="C27" s="70"/>
      <c r="D27" s="70"/>
      <c r="E27" s="70"/>
      <c r="F27" s="71"/>
      <c r="G27" s="13">
        <v>1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</row>
    <row r="28" spans="1:12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3">
      <c r="A29" s="55" t="s">
        <v>23</v>
      </c>
      <c r="B29" s="56"/>
      <c r="C29" s="56"/>
      <c r="D29" s="56"/>
      <c r="E29" s="56"/>
      <c r="F29" s="57"/>
      <c r="G29" s="21">
        <v>274</v>
      </c>
      <c r="H29" s="21">
        <v>275</v>
      </c>
      <c r="I29" s="21">
        <v>274</v>
      </c>
      <c r="J29" s="21">
        <v>274</v>
      </c>
      <c r="K29" s="21">
        <v>272</v>
      </c>
      <c r="L29" s="21">
        <v>273</v>
      </c>
    </row>
    <row r="30" spans="1:12" x14ac:dyDescent="0.3">
      <c r="A30" s="50" t="s">
        <v>9</v>
      </c>
      <c r="B30" s="51"/>
      <c r="C30" s="51"/>
      <c r="D30" s="51"/>
      <c r="E30" s="51"/>
      <c r="F30" s="52"/>
      <c r="G30" s="22"/>
      <c r="H30" s="22"/>
      <c r="I30" s="22"/>
      <c r="J30" s="22"/>
      <c r="K30" s="22"/>
      <c r="L30" s="22"/>
    </row>
    <row r="31" spans="1:12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3">
      <c r="A32" s="55" t="s">
        <v>10</v>
      </c>
      <c r="B32" s="56"/>
      <c r="C32" s="56"/>
      <c r="D32" s="56"/>
      <c r="E32" s="56"/>
      <c r="F32" s="57"/>
      <c r="G32" s="21">
        <v>466</v>
      </c>
      <c r="H32" s="21">
        <v>460</v>
      </c>
      <c r="I32" s="21">
        <v>454</v>
      </c>
      <c r="J32" s="21">
        <v>454</v>
      </c>
      <c r="K32" s="21">
        <v>458</v>
      </c>
      <c r="L32" s="21">
        <v>460</v>
      </c>
    </row>
    <row r="33" spans="1:12" x14ac:dyDescent="0.3">
      <c r="A33" s="50" t="s">
        <v>11</v>
      </c>
      <c r="B33" s="51"/>
      <c r="C33" s="51"/>
      <c r="D33" s="51"/>
      <c r="E33" s="51"/>
      <c r="F33" s="52"/>
      <c r="G33" s="22"/>
      <c r="H33" s="22"/>
      <c r="I33" s="22"/>
      <c r="J33" s="22"/>
      <c r="K33" s="22"/>
      <c r="L33" s="22"/>
    </row>
    <row r="34" spans="1:12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3">
      <c r="A35" s="55" t="s">
        <v>12</v>
      </c>
      <c r="B35" s="56"/>
      <c r="C35" s="56"/>
      <c r="D35" s="56"/>
      <c r="E35" s="56"/>
      <c r="F35" s="57"/>
      <c r="G35" s="21">
        <v>76</v>
      </c>
      <c r="H35" s="21">
        <v>76</v>
      </c>
      <c r="I35" s="21">
        <v>75</v>
      </c>
      <c r="J35" s="21">
        <v>75</v>
      </c>
      <c r="K35" s="21">
        <v>78</v>
      </c>
      <c r="L35" s="21">
        <v>75</v>
      </c>
    </row>
    <row r="36" spans="1:12" x14ac:dyDescent="0.3">
      <c r="A36" s="50" t="s">
        <v>13</v>
      </c>
      <c r="B36" s="51"/>
      <c r="C36" s="51"/>
      <c r="D36" s="51"/>
      <c r="E36" s="51"/>
      <c r="F36" s="52"/>
      <c r="G36" s="22"/>
      <c r="H36" s="22"/>
      <c r="I36" s="22"/>
      <c r="J36" s="22"/>
      <c r="K36" s="22"/>
      <c r="L36" s="22"/>
    </row>
    <row r="37" spans="1:12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3">
      <c r="A38" s="55" t="s">
        <v>14</v>
      </c>
      <c r="B38" s="56"/>
      <c r="C38" s="56"/>
      <c r="D38" s="56"/>
      <c r="E38" s="56"/>
      <c r="F38" s="57"/>
      <c r="G38" s="23">
        <v>24</v>
      </c>
      <c r="H38" s="23">
        <v>24</v>
      </c>
      <c r="I38" s="23">
        <v>24</v>
      </c>
      <c r="J38" s="23">
        <v>24</v>
      </c>
      <c r="K38" s="23">
        <v>24</v>
      </c>
      <c r="L38" s="23">
        <v>19</v>
      </c>
    </row>
    <row r="39" spans="1:12" x14ac:dyDescent="0.3">
      <c r="A39" s="50" t="s">
        <v>15</v>
      </c>
      <c r="B39" s="51"/>
      <c r="C39" s="51"/>
      <c r="D39" s="51"/>
      <c r="E39" s="51"/>
      <c r="F39" s="52"/>
      <c r="G39" s="24"/>
      <c r="H39" s="24"/>
      <c r="I39" s="24"/>
      <c r="J39" s="24"/>
      <c r="K39" s="24"/>
      <c r="L39" s="24"/>
    </row>
    <row r="40" spans="1:12" x14ac:dyDescent="0.3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3">
      <c r="A41" s="55" t="s">
        <v>16</v>
      </c>
      <c r="B41" s="56"/>
      <c r="C41" s="56"/>
      <c r="D41" s="56"/>
      <c r="E41" s="56"/>
      <c r="F41" s="57"/>
      <c r="G41" s="23">
        <v>20</v>
      </c>
      <c r="H41" s="23">
        <v>20</v>
      </c>
      <c r="I41" s="23">
        <v>20</v>
      </c>
      <c r="J41" s="23">
        <v>20</v>
      </c>
      <c r="K41" s="23">
        <v>18</v>
      </c>
      <c r="L41" s="23">
        <v>18</v>
      </c>
    </row>
    <row r="42" spans="1:12" x14ac:dyDescent="0.3">
      <c r="A42" s="50" t="s">
        <v>17</v>
      </c>
      <c r="B42" s="51"/>
      <c r="C42" s="51"/>
      <c r="D42" s="51"/>
      <c r="E42" s="51"/>
      <c r="F42" s="52"/>
      <c r="G42" s="24"/>
      <c r="H42" s="24"/>
      <c r="I42" s="24"/>
      <c r="J42" s="24"/>
      <c r="K42" s="24"/>
      <c r="L42" s="24"/>
    </row>
    <row r="43" spans="1:12" x14ac:dyDescent="0.3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3">
      <c r="A44" s="54" t="s">
        <v>18</v>
      </c>
      <c r="B44" s="70"/>
      <c r="C44" s="70"/>
      <c r="D44" s="70"/>
      <c r="E44" s="70"/>
      <c r="F44" s="71"/>
      <c r="G44" s="14">
        <v>2018</v>
      </c>
      <c r="H44" s="14">
        <v>2012</v>
      </c>
      <c r="I44" s="14">
        <v>2011</v>
      </c>
      <c r="J44" s="14">
        <v>2011</v>
      </c>
      <c r="K44" s="14">
        <v>2009</v>
      </c>
      <c r="L44" s="14">
        <v>2009</v>
      </c>
    </row>
    <row r="45" spans="1:12" x14ac:dyDescent="0.3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3">
      <c r="A46" s="54" t="s">
        <v>26</v>
      </c>
      <c r="B46" s="70"/>
      <c r="C46" s="70"/>
      <c r="D46" s="70"/>
      <c r="E46" s="70"/>
      <c r="F46" s="71"/>
      <c r="G46" s="14">
        <v>2500</v>
      </c>
      <c r="H46" s="14">
        <v>2513</v>
      </c>
      <c r="I46" s="14">
        <v>2526</v>
      </c>
      <c r="J46" s="14">
        <v>2526</v>
      </c>
      <c r="K46" s="14">
        <v>2531</v>
      </c>
      <c r="L46" s="14">
        <v>2523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28"/>
  <dimension ref="A1:K46"/>
  <sheetViews>
    <sheetView topLeftCell="F1" zoomScaleNormal="100" workbookViewId="0">
      <selection activeCell="K9" sqref="K9"/>
    </sheetView>
  </sheetViews>
  <sheetFormatPr baseColWidth="10" defaultRowHeight="14" x14ac:dyDescent="0.3"/>
  <cols>
    <col min="6" max="6" width="17.75" customWidth="1"/>
  </cols>
  <sheetData>
    <row r="1" spans="1:11" x14ac:dyDescent="0.3">
      <c r="A1" t="s">
        <v>0</v>
      </c>
    </row>
    <row r="2" spans="1:11" x14ac:dyDescent="0.3">
      <c r="A2" t="s">
        <v>1</v>
      </c>
    </row>
    <row r="4" spans="1:11" ht="18" x14ac:dyDescent="0.4">
      <c r="A4" s="39" t="s">
        <v>19</v>
      </c>
      <c r="B4" s="40"/>
      <c r="C4" s="40"/>
      <c r="D4" s="40"/>
      <c r="E4" s="40"/>
      <c r="F4" s="40"/>
    </row>
    <row r="5" spans="1:11" ht="18" x14ac:dyDescent="0.4">
      <c r="A5" s="41"/>
      <c r="B5" s="39"/>
      <c r="C5" s="39"/>
      <c r="D5" s="39"/>
      <c r="E5" s="39"/>
      <c r="F5" s="39"/>
    </row>
    <row r="6" spans="1:11" ht="28" x14ac:dyDescent="0.3">
      <c r="A6" s="1"/>
      <c r="B6" s="2"/>
      <c r="F6" s="7" t="s">
        <v>21</v>
      </c>
      <c r="G6" s="16" t="s">
        <v>31</v>
      </c>
      <c r="H6" s="16">
        <v>44322</v>
      </c>
      <c r="I6" s="16">
        <v>44329</v>
      </c>
      <c r="J6" s="16">
        <v>44336</v>
      </c>
      <c r="K6" s="16">
        <v>44343</v>
      </c>
    </row>
    <row r="8" spans="1:11" x14ac:dyDescent="0.3">
      <c r="A8" s="42" t="s">
        <v>3</v>
      </c>
      <c r="B8" s="43"/>
      <c r="C8" s="43"/>
      <c r="D8" s="43"/>
      <c r="E8" s="43"/>
      <c r="F8" s="60"/>
      <c r="G8" s="9">
        <v>6978</v>
      </c>
      <c r="H8" s="9">
        <v>6976</v>
      </c>
      <c r="I8" s="9">
        <v>6971</v>
      </c>
      <c r="J8" s="9">
        <v>6970</v>
      </c>
      <c r="K8" s="9">
        <v>6973</v>
      </c>
    </row>
    <row r="9" spans="1:11" x14ac:dyDescent="0.3">
      <c r="A9" s="61" t="s">
        <v>20</v>
      </c>
      <c r="B9" s="62"/>
      <c r="C9" s="62"/>
      <c r="D9" s="62"/>
      <c r="E9" s="62"/>
      <c r="F9" s="63"/>
      <c r="G9" s="15">
        <v>187459</v>
      </c>
      <c r="H9" s="15">
        <v>187459</v>
      </c>
      <c r="I9" s="15">
        <v>187459</v>
      </c>
      <c r="J9" s="15">
        <v>187459</v>
      </c>
      <c r="K9" s="15">
        <v>187459</v>
      </c>
    </row>
    <row r="10" spans="1:11" x14ac:dyDescent="0.3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3.7224139678543042</v>
      </c>
      <c r="H10" s="10">
        <f t="shared" si="0"/>
        <v>3.7213470678921792</v>
      </c>
      <c r="I10" s="10">
        <f t="shared" ref="I10:J10" si="1">SUM(I8*100 / I9)</f>
        <v>3.7186798179868665</v>
      </c>
      <c r="J10" s="10">
        <f t="shared" si="1"/>
        <v>3.718146368005804</v>
      </c>
      <c r="K10" s="10">
        <f t="shared" ref="K10" si="2">SUM(K8*100 / K9)</f>
        <v>3.7197467179489916</v>
      </c>
    </row>
    <row r="11" spans="1:11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3">
      <c r="A15" s="64" t="s">
        <v>5</v>
      </c>
      <c r="B15" s="65"/>
      <c r="C15" s="65"/>
      <c r="D15" s="65"/>
      <c r="E15" s="65"/>
      <c r="F15" s="66"/>
      <c r="G15" s="21">
        <v>456</v>
      </c>
      <c r="H15" s="21">
        <v>453</v>
      </c>
      <c r="I15" s="21">
        <v>457</v>
      </c>
      <c r="J15" s="21">
        <v>457</v>
      </c>
      <c r="K15" s="21">
        <v>454</v>
      </c>
    </row>
    <row r="16" spans="1:11" x14ac:dyDescent="0.3">
      <c r="A16" s="67"/>
      <c r="B16" s="68"/>
      <c r="C16" s="68"/>
      <c r="D16" s="68"/>
      <c r="E16" s="68"/>
      <c r="F16" s="69"/>
      <c r="G16" s="22"/>
      <c r="H16" s="22"/>
      <c r="I16" s="22"/>
      <c r="J16" s="22"/>
      <c r="K16" s="22"/>
    </row>
    <row r="17" spans="1:11" x14ac:dyDescent="0.3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3">
      <c r="A18" s="55" t="s">
        <v>24</v>
      </c>
      <c r="B18" s="56"/>
      <c r="C18" s="56"/>
      <c r="D18" s="56"/>
      <c r="E18" s="56"/>
      <c r="F18" s="57"/>
      <c r="G18" s="21">
        <v>344</v>
      </c>
      <c r="H18" s="21">
        <v>345</v>
      </c>
      <c r="I18" s="21">
        <v>341</v>
      </c>
      <c r="J18" s="21">
        <v>335</v>
      </c>
      <c r="K18" s="21">
        <v>345</v>
      </c>
    </row>
    <row r="19" spans="1:11" x14ac:dyDescent="0.3">
      <c r="A19" s="50" t="s">
        <v>27</v>
      </c>
      <c r="B19" s="51"/>
      <c r="C19" s="51"/>
      <c r="D19" s="51"/>
      <c r="E19" s="51"/>
      <c r="F19" s="52"/>
      <c r="G19" s="22"/>
      <c r="H19" s="22"/>
      <c r="I19" s="22"/>
      <c r="J19" s="22"/>
      <c r="K19" s="22"/>
    </row>
    <row r="20" spans="1:11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3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3">
      <c r="A23" s="54" t="s">
        <v>22</v>
      </c>
      <c r="B23" s="70"/>
      <c r="C23" s="70"/>
      <c r="D23" s="70"/>
      <c r="E23" s="70"/>
      <c r="F23" s="71"/>
      <c r="G23" s="13">
        <v>746</v>
      </c>
      <c r="H23" s="13">
        <v>748</v>
      </c>
      <c r="I23" s="13">
        <v>752</v>
      </c>
      <c r="J23" s="13">
        <v>752</v>
      </c>
      <c r="K23" s="13">
        <v>752</v>
      </c>
    </row>
    <row r="24" spans="1:11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3">
      <c r="A25" s="54" t="s">
        <v>7</v>
      </c>
      <c r="B25" s="70"/>
      <c r="C25" s="70"/>
      <c r="D25" s="70"/>
      <c r="E25" s="70"/>
      <c r="F25" s="71"/>
      <c r="G25" s="13">
        <v>41</v>
      </c>
      <c r="H25" s="13">
        <v>41</v>
      </c>
      <c r="I25" s="13">
        <v>41</v>
      </c>
      <c r="J25" s="13">
        <v>41</v>
      </c>
      <c r="K25" s="13">
        <v>41</v>
      </c>
    </row>
    <row r="26" spans="1:11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3">
      <c r="A27" s="54" t="s">
        <v>8</v>
      </c>
      <c r="B27" s="70"/>
      <c r="C27" s="70"/>
      <c r="D27" s="70"/>
      <c r="E27" s="70"/>
      <c r="F27" s="71"/>
      <c r="G27" s="13">
        <v>0</v>
      </c>
      <c r="H27" s="13">
        <v>0</v>
      </c>
      <c r="I27" s="13">
        <v>1</v>
      </c>
      <c r="J27" s="13">
        <v>1</v>
      </c>
      <c r="K27" s="13">
        <v>1</v>
      </c>
    </row>
    <row r="28" spans="1:11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3">
      <c r="A29" s="55" t="s">
        <v>23</v>
      </c>
      <c r="B29" s="56"/>
      <c r="C29" s="56"/>
      <c r="D29" s="56"/>
      <c r="E29" s="56"/>
      <c r="F29" s="57"/>
      <c r="G29" s="21">
        <v>273</v>
      </c>
      <c r="H29" s="21">
        <v>275</v>
      </c>
      <c r="I29" s="21">
        <v>276</v>
      </c>
      <c r="J29" s="21">
        <v>277</v>
      </c>
      <c r="K29" s="21">
        <v>280</v>
      </c>
    </row>
    <row r="30" spans="1:11" x14ac:dyDescent="0.3">
      <c r="A30" s="50" t="s">
        <v>9</v>
      </c>
      <c r="B30" s="51"/>
      <c r="C30" s="51"/>
      <c r="D30" s="51"/>
      <c r="E30" s="51"/>
      <c r="F30" s="52"/>
      <c r="G30" s="22"/>
      <c r="H30" s="22"/>
      <c r="I30" s="22"/>
      <c r="J30" s="22"/>
      <c r="K30" s="22"/>
    </row>
    <row r="31" spans="1:11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3">
      <c r="A32" s="55" t="s">
        <v>10</v>
      </c>
      <c r="B32" s="56"/>
      <c r="C32" s="56"/>
      <c r="D32" s="56"/>
      <c r="E32" s="56"/>
      <c r="F32" s="57"/>
      <c r="G32" s="21">
        <v>460</v>
      </c>
      <c r="H32" s="21">
        <v>454</v>
      </c>
      <c r="I32" s="21">
        <v>461</v>
      </c>
      <c r="J32" s="21">
        <v>463</v>
      </c>
      <c r="K32" s="21">
        <v>456</v>
      </c>
    </row>
    <row r="33" spans="1:11" x14ac:dyDescent="0.3">
      <c r="A33" s="50" t="s">
        <v>11</v>
      </c>
      <c r="B33" s="51"/>
      <c r="C33" s="51"/>
      <c r="D33" s="51"/>
      <c r="E33" s="51"/>
      <c r="F33" s="52"/>
      <c r="G33" s="22"/>
      <c r="H33" s="22"/>
      <c r="I33" s="22"/>
      <c r="J33" s="22"/>
      <c r="K33" s="22"/>
    </row>
    <row r="34" spans="1:11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3">
      <c r="A35" s="55" t="s">
        <v>12</v>
      </c>
      <c r="B35" s="56"/>
      <c r="C35" s="56"/>
      <c r="D35" s="56"/>
      <c r="E35" s="56"/>
      <c r="F35" s="57"/>
      <c r="G35" s="21">
        <v>75</v>
      </c>
      <c r="H35" s="21">
        <v>75</v>
      </c>
      <c r="I35" s="21">
        <v>75</v>
      </c>
      <c r="J35" s="21">
        <v>74</v>
      </c>
      <c r="K35" s="21">
        <v>73</v>
      </c>
    </row>
    <row r="36" spans="1:11" x14ac:dyDescent="0.3">
      <c r="A36" s="50" t="s">
        <v>13</v>
      </c>
      <c r="B36" s="51"/>
      <c r="C36" s="51"/>
      <c r="D36" s="51"/>
      <c r="E36" s="51"/>
      <c r="F36" s="52"/>
      <c r="G36" s="22"/>
      <c r="H36" s="22"/>
      <c r="I36" s="22"/>
      <c r="J36" s="22"/>
      <c r="K36" s="22"/>
    </row>
    <row r="37" spans="1:11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3">
      <c r="A38" s="55" t="s">
        <v>14</v>
      </c>
      <c r="B38" s="56"/>
      <c r="C38" s="56"/>
      <c r="D38" s="56"/>
      <c r="E38" s="56"/>
      <c r="F38" s="57"/>
      <c r="G38" s="23">
        <v>19</v>
      </c>
      <c r="H38" s="23">
        <v>19</v>
      </c>
      <c r="I38" s="23">
        <v>19</v>
      </c>
      <c r="J38" s="23">
        <v>19</v>
      </c>
      <c r="K38" s="23">
        <v>19</v>
      </c>
    </row>
    <row r="39" spans="1:11" x14ac:dyDescent="0.3">
      <c r="A39" s="50" t="s">
        <v>15</v>
      </c>
      <c r="B39" s="51"/>
      <c r="C39" s="51"/>
      <c r="D39" s="51"/>
      <c r="E39" s="51"/>
      <c r="F39" s="52"/>
      <c r="G39" s="24"/>
      <c r="H39" s="24"/>
      <c r="I39" s="24"/>
      <c r="J39" s="24"/>
      <c r="K39" s="24"/>
    </row>
    <row r="40" spans="1:11" x14ac:dyDescent="0.3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3">
      <c r="A41" s="55" t="s">
        <v>16</v>
      </c>
      <c r="B41" s="56"/>
      <c r="C41" s="56"/>
      <c r="D41" s="56"/>
      <c r="E41" s="56"/>
      <c r="F41" s="57"/>
      <c r="G41" s="23">
        <v>18</v>
      </c>
      <c r="H41" s="23">
        <v>18</v>
      </c>
      <c r="I41" s="23">
        <v>18</v>
      </c>
      <c r="J41" s="23">
        <v>18</v>
      </c>
      <c r="K41" s="23">
        <v>18</v>
      </c>
    </row>
    <row r="42" spans="1:11" x14ac:dyDescent="0.3">
      <c r="A42" s="50" t="s">
        <v>17</v>
      </c>
      <c r="B42" s="51"/>
      <c r="C42" s="51"/>
      <c r="D42" s="51"/>
      <c r="E42" s="51"/>
      <c r="F42" s="52"/>
      <c r="G42" s="24"/>
      <c r="H42" s="24"/>
      <c r="I42" s="24"/>
      <c r="J42" s="24"/>
      <c r="K42" s="24"/>
    </row>
    <row r="43" spans="1:11" x14ac:dyDescent="0.3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3">
      <c r="A44" s="54" t="s">
        <v>18</v>
      </c>
      <c r="B44" s="70"/>
      <c r="C44" s="70"/>
      <c r="D44" s="70"/>
      <c r="E44" s="70"/>
      <c r="F44" s="71"/>
      <c r="G44" s="14">
        <v>2009</v>
      </c>
      <c r="H44" s="14">
        <v>2003</v>
      </c>
      <c r="I44" s="14">
        <v>1997</v>
      </c>
      <c r="J44" s="14">
        <v>1998</v>
      </c>
      <c r="K44" s="14">
        <v>1991</v>
      </c>
    </row>
    <row r="45" spans="1:11" x14ac:dyDescent="0.3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3">
      <c r="A46" s="54" t="s">
        <v>26</v>
      </c>
      <c r="B46" s="70"/>
      <c r="C46" s="70"/>
      <c r="D46" s="70"/>
      <c r="E46" s="70"/>
      <c r="F46" s="71"/>
      <c r="G46" s="14">
        <v>2523</v>
      </c>
      <c r="H46" s="14">
        <v>2531</v>
      </c>
      <c r="I46" s="14">
        <v>2519</v>
      </c>
      <c r="J46" s="14">
        <v>2521</v>
      </c>
      <c r="K46" s="14">
        <v>2529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29"/>
  <dimension ref="A1:K46"/>
  <sheetViews>
    <sheetView workbookViewId="0">
      <selection sqref="A1:K46"/>
    </sheetView>
  </sheetViews>
  <sheetFormatPr baseColWidth="10" defaultRowHeight="14" x14ac:dyDescent="0.3"/>
  <sheetData>
    <row r="1" spans="1:11" x14ac:dyDescent="0.3">
      <c r="A1" t="s">
        <v>0</v>
      </c>
    </row>
    <row r="2" spans="1:11" x14ac:dyDescent="0.3">
      <c r="A2" t="s">
        <v>1</v>
      </c>
    </row>
    <row r="4" spans="1:11" ht="18" x14ac:dyDescent="0.4">
      <c r="A4" s="39" t="s">
        <v>19</v>
      </c>
      <c r="B4" s="40"/>
      <c r="C4" s="40"/>
      <c r="D4" s="40"/>
      <c r="E4" s="40"/>
      <c r="F4" s="40"/>
    </row>
    <row r="5" spans="1:11" ht="18" x14ac:dyDescent="0.4">
      <c r="A5" s="41"/>
      <c r="B5" s="39"/>
      <c r="C5" s="39"/>
      <c r="D5" s="39"/>
      <c r="E5" s="39"/>
      <c r="F5" s="39"/>
    </row>
    <row r="6" spans="1:11" ht="28" x14ac:dyDescent="0.3">
      <c r="A6" s="1"/>
      <c r="B6" s="2"/>
      <c r="F6" s="7" t="s">
        <v>21</v>
      </c>
      <c r="G6" s="16" t="s">
        <v>32</v>
      </c>
      <c r="H6" s="16">
        <v>44350</v>
      </c>
      <c r="I6" s="16">
        <v>44357</v>
      </c>
      <c r="J6" s="16">
        <v>44364</v>
      </c>
      <c r="K6" s="16">
        <v>44371</v>
      </c>
    </row>
    <row r="8" spans="1:11" x14ac:dyDescent="0.3">
      <c r="A8" s="42" t="s">
        <v>3</v>
      </c>
      <c r="B8" s="43"/>
      <c r="C8" s="43"/>
      <c r="D8" s="43"/>
      <c r="E8" s="43"/>
      <c r="F8" s="60"/>
      <c r="G8" s="9">
        <v>6973</v>
      </c>
      <c r="H8" s="9">
        <v>6979</v>
      </c>
      <c r="I8" s="9">
        <v>6970</v>
      </c>
      <c r="J8" s="9">
        <v>6964</v>
      </c>
      <c r="K8" s="9">
        <v>6976</v>
      </c>
    </row>
    <row r="9" spans="1:11" x14ac:dyDescent="0.3">
      <c r="A9" s="61" t="s">
        <v>20</v>
      </c>
      <c r="B9" s="62"/>
      <c r="C9" s="62"/>
      <c r="D9" s="62"/>
      <c r="E9" s="62"/>
      <c r="F9" s="63"/>
      <c r="G9" s="15">
        <v>187459</v>
      </c>
      <c r="H9" s="15">
        <v>187459</v>
      </c>
      <c r="I9" s="15">
        <v>187459</v>
      </c>
      <c r="J9" s="15">
        <v>187459</v>
      </c>
      <c r="K9" s="15">
        <v>187459</v>
      </c>
    </row>
    <row r="10" spans="1:11" x14ac:dyDescent="0.3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3.7197467179489916</v>
      </c>
      <c r="H10" s="10">
        <f t="shared" si="0"/>
        <v>3.7229474178353668</v>
      </c>
      <c r="I10" s="10">
        <f t="shared" ref="I10:J10" si="1">SUM(I8*100 / I9)</f>
        <v>3.718146368005804</v>
      </c>
      <c r="J10" s="10">
        <f t="shared" si="1"/>
        <v>3.7149456681194288</v>
      </c>
      <c r="K10" s="10">
        <f t="shared" ref="K10" si="2">SUM(K8*100 / K9)</f>
        <v>3.7213470678921792</v>
      </c>
    </row>
    <row r="11" spans="1:11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3">
      <c r="A15" s="64" t="s">
        <v>5</v>
      </c>
      <c r="B15" s="65"/>
      <c r="C15" s="65"/>
      <c r="D15" s="65"/>
      <c r="E15" s="65"/>
      <c r="F15" s="66"/>
      <c r="G15" s="21">
        <v>454</v>
      </c>
      <c r="H15" s="21">
        <v>458</v>
      </c>
      <c r="I15" s="21">
        <v>463</v>
      </c>
      <c r="J15" s="21">
        <v>461</v>
      </c>
      <c r="K15" s="21">
        <v>464</v>
      </c>
    </row>
    <row r="16" spans="1:11" x14ac:dyDescent="0.3">
      <c r="A16" s="67"/>
      <c r="B16" s="68"/>
      <c r="C16" s="68"/>
      <c r="D16" s="68"/>
      <c r="E16" s="68"/>
      <c r="F16" s="69"/>
      <c r="G16" s="22"/>
      <c r="H16" s="22"/>
      <c r="I16" s="22"/>
      <c r="J16" s="22"/>
      <c r="K16" s="22"/>
    </row>
    <row r="17" spans="1:11" x14ac:dyDescent="0.3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3">
      <c r="A18" s="55" t="s">
        <v>24</v>
      </c>
      <c r="B18" s="56"/>
      <c r="C18" s="56"/>
      <c r="D18" s="56"/>
      <c r="E18" s="56"/>
      <c r="F18" s="57"/>
      <c r="G18" s="21">
        <v>345</v>
      </c>
      <c r="H18" s="21">
        <v>343</v>
      </c>
      <c r="I18" s="21">
        <v>333</v>
      </c>
      <c r="J18" s="21">
        <v>339</v>
      </c>
      <c r="K18" s="21">
        <v>344</v>
      </c>
    </row>
    <row r="19" spans="1:11" x14ac:dyDescent="0.3">
      <c r="A19" s="50" t="s">
        <v>27</v>
      </c>
      <c r="B19" s="51"/>
      <c r="C19" s="51"/>
      <c r="D19" s="51"/>
      <c r="E19" s="51"/>
      <c r="F19" s="52"/>
      <c r="G19" s="22"/>
      <c r="H19" s="22"/>
      <c r="I19" s="22"/>
      <c r="J19" s="22"/>
      <c r="K19" s="22"/>
    </row>
    <row r="20" spans="1:11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3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3">
      <c r="A23" s="54" t="s">
        <v>22</v>
      </c>
      <c r="B23" s="70"/>
      <c r="C23" s="70"/>
      <c r="D23" s="70"/>
      <c r="E23" s="70"/>
      <c r="F23" s="71"/>
      <c r="G23" s="13">
        <v>752</v>
      </c>
      <c r="H23" s="13">
        <v>753</v>
      </c>
      <c r="I23" s="13">
        <v>757</v>
      </c>
      <c r="J23" s="13">
        <v>756</v>
      </c>
      <c r="K23" s="13">
        <v>744</v>
      </c>
    </row>
    <row r="24" spans="1:11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3">
      <c r="A25" s="54" t="s">
        <v>7</v>
      </c>
      <c r="B25" s="70"/>
      <c r="C25" s="70"/>
      <c r="D25" s="70"/>
      <c r="E25" s="70"/>
      <c r="F25" s="71"/>
      <c r="G25" s="13">
        <v>41</v>
      </c>
      <c r="H25" s="13">
        <v>41</v>
      </c>
      <c r="I25" s="13">
        <v>41</v>
      </c>
      <c r="J25" s="13">
        <v>41</v>
      </c>
      <c r="K25" s="13">
        <v>41</v>
      </c>
    </row>
    <row r="26" spans="1:11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3">
      <c r="A27" s="54" t="s">
        <v>8</v>
      </c>
      <c r="B27" s="70"/>
      <c r="C27" s="70"/>
      <c r="D27" s="70"/>
      <c r="E27" s="70"/>
      <c r="F27" s="71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3">
      <c r="A29" s="55" t="s">
        <v>23</v>
      </c>
      <c r="B29" s="56"/>
      <c r="C29" s="56"/>
      <c r="D29" s="56"/>
      <c r="E29" s="56"/>
      <c r="F29" s="57"/>
      <c r="G29" s="21">
        <v>280</v>
      </c>
      <c r="H29" s="21">
        <v>280</v>
      </c>
      <c r="I29" s="21">
        <v>280</v>
      </c>
      <c r="J29" s="21">
        <v>275</v>
      </c>
      <c r="K29" s="21">
        <v>278</v>
      </c>
    </row>
    <row r="30" spans="1:11" x14ac:dyDescent="0.3">
      <c r="A30" s="50" t="s">
        <v>9</v>
      </c>
      <c r="B30" s="51"/>
      <c r="C30" s="51"/>
      <c r="D30" s="51"/>
      <c r="E30" s="51"/>
      <c r="F30" s="52"/>
      <c r="G30" s="22"/>
      <c r="H30" s="22"/>
      <c r="I30" s="22"/>
      <c r="J30" s="22"/>
      <c r="K30" s="22"/>
    </row>
    <row r="31" spans="1:11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3">
      <c r="A32" s="55" t="s">
        <v>10</v>
      </c>
      <c r="B32" s="56"/>
      <c r="C32" s="56"/>
      <c r="D32" s="56"/>
      <c r="E32" s="56"/>
      <c r="F32" s="57"/>
      <c r="G32" s="21">
        <v>456</v>
      </c>
      <c r="H32" s="21">
        <v>458</v>
      </c>
      <c r="I32" s="21">
        <v>463</v>
      </c>
      <c r="J32" s="21">
        <v>470</v>
      </c>
      <c r="K32" s="21">
        <v>467</v>
      </c>
    </row>
    <row r="33" spans="1:11" x14ac:dyDescent="0.3">
      <c r="A33" s="50" t="s">
        <v>11</v>
      </c>
      <c r="B33" s="51"/>
      <c r="C33" s="51"/>
      <c r="D33" s="51"/>
      <c r="E33" s="51"/>
      <c r="F33" s="52"/>
      <c r="G33" s="22"/>
      <c r="H33" s="22"/>
      <c r="I33" s="22"/>
      <c r="J33" s="22"/>
      <c r="K33" s="22"/>
    </row>
    <row r="34" spans="1:11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3">
      <c r="A35" s="55" t="s">
        <v>12</v>
      </c>
      <c r="B35" s="56"/>
      <c r="C35" s="56"/>
      <c r="D35" s="56"/>
      <c r="E35" s="56"/>
      <c r="F35" s="57"/>
      <c r="G35" s="21">
        <v>73</v>
      </c>
      <c r="H35" s="21">
        <v>73</v>
      </c>
      <c r="I35" s="21">
        <v>70</v>
      </c>
      <c r="J35" s="21">
        <v>70</v>
      </c>
      <c r="K35" s="21">
        <v>70</v>
      </c>
    </row>
    <row r="36" spans="1:11" x14ac:dyDescent="0.3">
      <c r="A36" s="50" t="s">
        <v>13</v>
      </c>
      <c r="B36" s="51"/>
      <c r="C36" s="51"/>
      <c r="D36" s="51"/>
      <c r="E36" s="51"/>
      <c r="F36" s="52"/>
      <c r="G36" s="22"/>
      <c r="H36" s="22"/>
      <c r="I36" s="22"/>
      <c r="J36" s="22"/>
      <c r="K36" s="22"/>
    </row>
    <row r="37" spans="1:11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3">
      <c r="A38" s="55" t="s">
        <v>14</v>
      </c>
      <c r="B38" s="56"/>
      <c r="C38" s="56"/>
      <c r="D38" s="56"/>
      <c r="E38" s="56"/>
      <c r="F38" s="57"/>
      <c r="G38" s="23">
        <v>19</v>
      </c>
      <c r="H38" s="23">
        <v>19</v>
      </c>
      <c r="I38" s="23">
        <v>24</v>
      </c>
      <c r="J38" s="23">
        <v>24</v>
      </c>
      <c r="K38" s="23">
        <v>25</v>
      </c>
    </row>
    <row r="39" spans="1:11" x14ac:dyDescent="0.3">
      <c r="A39" s="50" t="s">
        <v>15</v>
      </c>
      <c r="B39" s="51"/>
      <c r="C39" s="51"/>
      <c r="D39" s="51"/>
      <c r="E39" s="51"/>
      <c r="F39" s="52"/>
      <c r="G39" s="24"/>
      <c r="H39" s="24"/>
      <c r="I39" s="24"/>
      <c r="J39" s="24"/>
      <c r="K39" s="24"/>
    </row>
    <row r="40" spans="1:11" x14ac:dyDescent="0.3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3">
      <c r="A41" s="55" t="s">
        <v>16</v>
      </c>
      <c r="B41" s="56"/>
      <c r="C41" s="56"/>
      <c r="D41" s="56"/>
      <c r="E41" s="56"/>
      <c r="F41" s="57"/>
      <c r="G41" s="23">
        <v>18</v>
      </c>
      <c r="H41" s="23">
        <v>18</v>
      </c>
      <c r="I41" s="23">
        <v>18</v>
      </c>
      <c r="J41" s="23">
        <v>18</v>
      </c>
      <c r="K41" s="23">
        <v>18</v>
      </c>
    </row>
    <row r="42" spans="1:11" x14ac:dyDescent="0.3">
      <c r="A42" s="50" t="s">
        <v>17</v>
      </c>
      <c r="B42" s="51"/>
      <c r="C42" s="51"/>
      <c r="D42" s="51"/>
      <c r="E42" s="51"/>
      <c r="F42" s="52"/>
      <c r="G42" s="24"/>
      <c r="H42" s="24"/>
      <c r="I42" s="24"/>
      <c r="J42" s="24"/>
      <c r="K42" s="24"/>
    </row>
    <row r="43" spans="1:11" x14ac:dyDescent="0.3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3">
      <c r="A44" s="54" t="s">
        <v>18</v>
      </c>
      <c r="B44" s="70"/>
      <c r="C44" s="70"/>
      <c r="D44" s="70"/>
      <c r="E44" s="70"/>
      <c r="F44" s="71"/>
      <c r="G44" s="14">
        <v>1991</v>
      </c>
      <c r="H44" s="14">
        <v>1994</v>
      </c>
      <c r="I44" s="14">
        <v>1973</v>
      </c>
      <c r="J44" s="14">
        <v>1955</v>
      </c>
      <c r="K44" s="14">
        <v>1962</v>
      </c>
    </row>
    <row r="45" spans="1:11" x14ac:dyDescent="0.3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3">
      <c r="A46" s="54" t="s">
        <v>26</v>
      </c>
      <c r="B46" s="70"/>
      <c r="C46" s="70"/>
      <c r="D46" s="70"/>
      <c r="E46" s="70"/>
      <c r="F46" s="71"/>
      <c r="G46" s="14">
        <v>2529</v>
      </c>
      <c r="H46" s="14">
        <v>2527</v>
      </c>
      <c r="I46" s="14">
        <v>2533</v>
      </c>
      <c r="J46" s="14">
        <v>2540</v>
      </c>
      <c r="K46" s="14">
        <v>2548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J46"/>
  <sheetViews>
    <sheetView topLeftCell="B1" workbookViewId="0">
      <selection activeCell="G9" sqref="G9"/>
    </sheetView>
  </sheetViews>
  <sheetFormatPr baseColWidth="10" defaultRowHeight="14" x14ac:dyDescent="0.3"/>
  <sheetData>
    <row r="1" spans="1:10" x14ac:dyDescent="0.3">
      <c r="A1" t="s">
        <v>0</v>
      </c>
    </row>
    <row r="2" spans="1:10" x14ac:dyDescent="0.3">
      <c r="A2" t="s">
        <v>1</v>
      </c>
    </row>
    <row r="4" spans="1:10" ht="18" x14ac:dyDescent="0.4">
      <c r="A4" s="39" t="s">
        <v>19</v>
      </c>
      <c r="B4" s="40"/>
      <c r="C4" s="40"/>
      <c r="D4" s="40"/>
      <c r="E4" s="40"/>
      <c r="F4" s="40"/>
    </row>
    <row r="5" spans="1:10" ht="18" x14ac:dyDescent="0.4">
      <c r="A5" s="41"/>
      <c r="B5" s="39"/>
      <c r="C5" s="39"/>
      <c r="D5" s="39"/>
      <c r="E5" s="39"/>
      <c r="F5" s="39"/>
    </row>
    <row r="6" spans="1:10" ht="28" x14ac:dyDescent="0.3">
      <c r="A6" s="1"/>
      <c r="B6" s="2"/>
      <c r="F6" s="7" t="s">
        <v>21</v>
      </c>
      <c r="G6" s="16" t="s">
        <v>30</v>
      </c>
      <c r="H6" s="28">
        <v>43559</v>
      </c>
      <c r="I6" s="28">
        <v>43573</v>
      </c>
      <c r="J6" s="28">
        <v>43580</v>
      </c>
    </row>
    <row r="8" spans="1:10" x14ac:dyDescent="0.3">
      <c r="A8" s="42" t="s">
        <v>3</v>
      </c>
      <c r="B8" s="43"/>
      <c r="C8" s="43"/>
      <c r="D8" s="43"/>
      <c r="E8" s="43"/>
      <c r="F8" s="43"/>
      <c r="G8" s="9">
        <v>6471</v>
      </c>
      <c r="H8" s="9">
        <v>6505</v>
      </c>
      <c r="I8" s="9">
        <v>6535</v>
      </c>
      <c r="J8" s="9">
        <v>6539</v>
      </c>
    </row>
    <row r="9" spans="1:10" x14ac:dyDescent="0.3">
      <c r="A9" s="44" t="s">
        <v>20</v>
      </c>
      <c r="B9" s="44"/>
      <c r="C9" s="44"/>
      <c r="D9" s="44"/>
      <c r="E9" s="44"/>
      <c r="F9" s="45"/>
      <c r="G9" s="15">
        <v>190560</v>
      </c>
      <c r="H9" s="15">
        <v>190560</v>
      </c>
      <c r="I9" s="15">
        <v>190560</v>
      </c>
      <c r="J9" s="15">
        <v>190560</v>
      </c>
    </row>
    <row r="10" spans="1:10" x14ac:dyDescent="0.3">
      <c r="A10" s="46" t="s">
        <v>2</v>
      </c>
      <c r="B10" s="46"/>
      <c r="C10" s="46"/>
      <c r="D10" s="46"/>
      <c r="E10" s="47"/>
      <c r="F10" s="6"/>
      <c r="G10" s="10">
        <f t="shared" ref="G10:J10" si="0">G8*100/G9</f>
        <v>3.395780856423174</v>
      </c>
      <c r="H10" s="10">
        <f t="shared" si="0"/>
        <v>3.413623005877414</v>
      </c>
      <c r="I10" s="10">
        <f t="shared" si="0"/>
        <v>3.4293660789252729</v>
      </c>
      <c r="J10" s="10">
        <f t="shared" si="0"/>
        <v>3.431465155331654</v>
      </c>
    </row>
    <row r="11" spans="1:10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</row>
    <row r="12" spans="1:10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</row>
    <row r="13" spans="1:10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</row>
    <row r="14" spans="1:10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</row>
    <row r="15" spans="1:10" x14ac:dyDescent="0.3">
      <c r="A15" s="37" t="s">
        <v>5</v>
      </c>
      <c r="B15" s="37"/>
      <c r="C15" s="37"/>
      <c r="D15" s="37"/>
      <c r="E15" s="37"/>
      <c r="F15" s="38"/>
      <c r="G15" s="48">
        <v>489</v>
      </c>
      <c r="H15" s="48">
        <v>487</v>
      </c>
      <c r="I15" s="48">
        <v>494</v>
      </c>
      <c r="J15" s="48">
        <v>496</v>
      </c>
    </row>
    <row r="16" spans="1:10" x14ac:dyDescent="0.3">
      <c r="A16" s="37"/>
      <c r="B16" s="37"/>
      <c r="C16" s="37"/>
      <c r="D16" s="37"/>
      <c r="E16" s="37"/>
      <c r="F16" s="38"/>
      <c r="G16" s="49"/>
      <c r="H16" s="49"/>
      <c r="I16" s="49"/>
      <c r="J16" s="49"/>
    </row>
    <row r="17" spans="1:10" x14ac:dyDescent="0.3">
      <c r="A17" s="5"/>
      <c r="B17" s="5"/>
      <c r="C17" s="5"/>
      <c r="D17" s="5"/>
      <c r="E17" s="5"/>
      <c r="F17" s="5"/>
      <c r="G17" s="12"/>
      <c r="H17" s="12"/>
      <c r="I17" s="12"/>
      <c r="J17" s="12"/>
    </row>
    <row r="18" spans="1:10" x14ac:dyDescent="0.3">
      <c r="A18" s="55" t="s">
        <v>24</v>
      </c>
      <c r="B18" s="56"/>
      <c r="C18" s="56"/>
      <c r="D18" s="56"/>
      <c r="E18" s="56"/>
      <c r="F18" s="56"/>
      <c r="G18" s="48">
        <v>319</v>
      </c>
      <c r="H18" s="48">
        <v>345</v>
      </c>
      <c r="I18" s="48">
        <v>377</v>
      </c>
      <c r="J18" s="48">
        <v>369</v>
      </c>
    </row>
    <row r="19" spans="1:10" x14ac:dyDescent="0.3">
      <c r="A19" s="50" t="s">
        <v>56</v>
      </c>
      <c r="B19" s="51"/>
      <c r="C19" s="51"/>
      <c r="D19" s="51"/>
      <c r="E19" s="51"/>
      <c r="F19" s="51"/>
      <c r="G19" s="49"/>
      <c r="H19" s="49"/>
      <c r="I19" s="49"/>
      <c r="J19" s="49"/>
    </row>
    <row r="20" spans="1:10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</row>
    <row r="21" spans="1:10" x14ac:dyDescent="0.3">
      <c r="A21" s="53" t="s">
        <v>6</v>
      </c>
      <c r="B21" s="53"/>
      <c r="C21" s="53"/>
      <c r="D21" s="53"/>
      <c r="E21" s="53"/>
      <c r="F21" s="54"/>
      <c r="G21" s="13">
        <v>11</v>
      </c>
      <c r="H21" s="13">
        <v>11</v>
      </c>
      <c r="I21" s="13">
        <v>11</v>
      </c>
      <c r="J21" s="13">
        <v>11</v>
      </c>
    </row>
    <row r="22" spans="1:10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</row>
    <row r="23" spans="1:10" x14ac:dyDescent="0.3">
      <c r="A23" s="53" t="s">
        <v>22</v>
      </c>
      <c r="B23" s="53"/>
      <c r="C23" s="53"/>
      <c r="D23" s="53"/>
      <c r="E23" s="53"/>
      <c r="F23" s="54"/>
      <c r="G23" s="13">
        <v>586</v>
      </c>
      <c r="H23" s="13">
        <v>581</v>
      </c>
      <c r="I23" s="13">
        <v>571</v>
      </c>
      <c r="J23" s="13">
        <v>575</v>
      </c>
    </row>
    <row r="24" spans="1:10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</row>
    <row r="25" spans="1:10" x14ac:dyDescent="0.3">
      <c r="A25" s="53" t="s">
        <v>7</v>
      </c>
      <c r="B25" s="53"/>
      <c r="C25" s="53"/>
      <c r="D25" s="53"/>
      <c r="E25" s="53"/>
      <c r="F25" s="54"/>
      <c r="G25" s="13">
        <v>55</v>
      </c>
      <c r="H25" s="13">
        <v>52</v>
      </c>
      <c r="I25" s="13">
        <v>52</v>
      </c>
      <c r="J25" s="13">
        <v>52</v>
      </c>
    </row>
    <row r="26" spans="1:10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</row>
    <row r="27" spans="1:10" x14ac:dyDescent="0.3">
      <c r="A27" s="53" t="s">
        <v>8</v>
      </c>
      <c r="B27" s="53"/>
      <c r="C27" s="53"/>
      <c r="D27" s="53"/>
      <c r="E27" s="53"/>
      <c r="F27" s="54"/>
      <c r="G27" s="13">
        <v>4</v>
      </c>
      <c r="H27" s="13">
        <v>4</v>
      </c>
      <c r="I27" s="13">
        <v>4</v>
      </c>
      <c r="J27" s="13">
        <v>4</v>
      </c>
    </row>
    <row r="28" spans="1:10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</row>
    <row r="29" spans="1:10" x14ac:dyDescent="0.3">
      <c r="A29" s="55" t="s">
        <v>23</v>
      </c>
      <c r="B29" s="56"/>
      <c r="C29" s="56"/>
      <c r="D29" s="56"/>
      <c r="E29" s="56"/>
      <c r="F29" s="57"/>
      <c r="G29" s="48">
        <v>204</v>
      </c>
      <c r="H29" s="48">
        <v>202</v>
      </c>
      <c r="I29" s="48">
        <v>214</v>
      </c>
      <c r="J29" s="48">
        <v>214</v>
      </c>
    </row>
    <row r="30" spans="1:10" x14ac:dyDescent="0.3">
      <c r="A30" s="50" t="s">
        <v>9</v>
      </c>
      <c r="B30" s="51"/>
      <c r="C30" s="51"/>
      <c r="D30" s="51"/>
      <c r="E30" s="51"/>
      <c r="F30" s="52"/>
      <c r="G30" s="49"/>
      <c r="H30" s="49"/>
      <c r="I30" s="49"/>
      <c r="J30" s="49"/>
    </row>
    <row r="31" spans="1:10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</row>
    <row r="32" spans="1:10" x14ac:dyDescent="0.3">
      <c r="A32" s="55" t="s">
        <v>10</v>
      </c>
      <c r="B32" s="56"/>
      <c r="C32" s="56"/>
      <c r="D32" s="56"/>
      <c r="E32" s="56"/>
      <c r="F32" s="57"/>
      <c r="G32" s="48">
        <v>434</v>
      </c>
      <c r="H32" s="48">
        <v>430</v>
      </c>
      <c r="I32" s="48">
        <v>427</v>
      </c>
      <c r="J32" s="48">
        <v>432</v>
      </c>
    </row>
    <row r="33" spans="1:10" x14ac:dyDescent="0.3">
      <c r="A33" s="50" t="s">
        <v>11</v>
      </c>
      <c r="B33" s="51"/>
      <c r="C33" s="51"/>
      <c r="D33" s="51"/>
      <c r="E33" s="51"/>
      <c r="F33" s="52"/>
      <c r="G33" s="49"/>
      <c r="H33" s="49"/>
      <c r="I33" s="49"/>
      <c r="J33" s="49"/>
    </row>
    <row r="34" spans="1:10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</row>
    <row r="35" spans="1:10" x14ac:dyDescent="0.3">
      <c r="A35" s="55" t="s">
        <v>12</v>
      </c>
      <c r="B35" s="56"/>
      <c r="C35" s="56"/>
      <c r="D35" s="56"/>
      <c r="E35" s="56"/>
      <c r="F35" s="56"/>
      <c r="G35" s="48">
        <v>70</v>
      </c>
      <c r="H35" s="48">
        <v>73</v>
      </c>
      <c r="I35" s="48">
        <v>74</v>
      </c>
      <c r="J35" s="48">
        <v>73</v>
      </c>
    </row>
    <row r="36" spans="1:10" x14ac:dyDescent="0.3">
      <c r="A36" s="50" t="s">
        <v>13</v>
      </c>
      <c r="B36" s="51"/>
      <c r="C36" s="51"/>
      <c r="D36" s="51"/>
      <c r="E36" s="51"/>
      <c r="F36" s="51"/>
      <c r="G36" s="49"/>
      <c r="H36" s="49"/>
      <c r="I36" s="49"/>
      <c r="J36" s="49"/>
    </row>
    <row r="37" spans="1:10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</row>
    <row r="38" spans="1:10" x14ac:dyDescent="0.3">
      <c r="A38" s="55" t="s">
        <v>14</v>
      </c>
      <c r="B38" s="56"/>
      <c r="C38" s="56"/>
      <c r="D38" s="56"/>
      <c r="E38" s="56"/>
      <c r="F38" s="57"/>
      <c r="G38" s="58">
        <v>20</v>
      </c>
      <c r="H38" s="58">
        <v>20</v>
      </c>
      <c r="I38" s="58">
        <v>20</v>
      </c>
      <c r="J38" s="58">
        <v>20</v>
      </c>
    </row>
    <row r="39" spans="1:10" x14ac:dyDescent="0.3">
      <c r="A39" s="50" t="s">
        <v>15</v>
      </c>
      <c r="B39" s="51"/>
      <c r="C39" s="51"/>
      <c r="D39" s="51"/>
      <c r="E39" s="51"/>
      <c r="F39" s="52"/>
      <c r="G39" s="59"/>
      <c r="H39" s="59"/>
      <c r="I39" s="59"/>
      <c r="J39" s="59"/>
    </row>
    <row r="40" spans="1:10" x14ac:dyDescent="0.3">
      <c r="A40" s="3"/>
      <c r="B40" s="3"/>
      <c r="C40" s="3"/>
      <c r="D40" s="3"/>
      <c r="E40" s="3"/>
      <c r="F40" s="3"/>
      <c r="G40" s="8"/>
      <c r="H40" s="8"/>
      <c r="I40" s="8"/>
      <c r="J40" s="8"/>
    </row>
    <row r="41" spans="1:10" x14ac:dyDescent="0.3">
      <c r="A41" s="55" t="s">
        <v>16</v>
      </c>
      <c r="B41" s="56"/>
      <c r="C41" s="56"/>
      <c r="D41" s="56"/>
      <c r="E41" s="56"/>
      <c r="F41" s="57"/>
      <c r="G41" s="58">
        <v>20</v>
      </c>
      <c r="H41" s="58">
        <v>20</v>
      </c>
      <c r="I41" s="58">
        <v>20</v>
      </c>
      <c r="J41" s="58">
        <v>20</v>
      </c>
    </row>
    <row r="42" spans="1:10" x14ac:dyDescent="0.3">
      <c r="A42" s="50" t="s">
        <v>17</v>
      </c>
      <c r="B42" s="51"/>
      <c r="C42" s="51"/>
      <c r="D42" s="51"/>
      <c r="E42" s="51"/>
      <c r="F42" s="52"/>
      <c r="G42" s="59"/>
      <c r="H42" s="59"/>
      <c r="I42" s="59"/>
      <c r="J42" s="59"/>
    </row>
    <row r="43" spans="1:10" x14ac:dyDescent="0.3">
      <c r="A43" s="3"/>
      <c r="B43" s="3"/>
      <c r="C43" s="3"/>
      <c r="D43" s="3"/>
      <c r="E43" s="3"/>
      <c r="F43" s="3"/>
      <c r="G43" s="8"/>
      <c r="H43" s="8"/>
      <c r="I43" s="8"/>
      <c r="J43" s="8"/>
    </row>
    <row r="44" spans="1:10" x14ac:dyDescent="0.3">
      <c r="A44" s="53" t="s">
        <v>18</v>
      </c>
      <c r="B44" s="53"/>
      <c r="C44" s="53"/>
      <c r="D44" s="53"/>
      <c r="E44" s="53"/>
      <c r="F44" s="53"/>
      <c r="G44" s="14">
        <v>1693</v>
      </c>
      <c r="H44" s="14">
        <v>1694</v>
      </c>
      <c r="I44" s="14">
        <v>1695</v>
      </c>
      <c r="J44" s="14">
        <v>1695</v>
      </c>
    </row>
    <row r="45" spans="1:10" x14ac:dyDescent="0.3">
      <c r="A45" s="3"/>
      <c r="B45" s="3"/>
      <c r="C45" s="3"/>
      <c r="D45" s="3"/>
      <c r="E45" s="3"/>
      <c r="F45" s="3"/>
      <c r="G45" s="8"/>
      <c r="H45" s="8"/>
      <c r="I45" s="8"/>
      <c r="J45" s="8"/>
    </row>
    <row r="46" spans="1:10" x14ac:dyDescent="0.3">
      <c r="A46" s="53" t="s">
        <v>26</v>
      </c>
      <c r="B46" s="53"/>
      <c r="C46" s="53"/>
      <c r="D46" s="53"/>
      <c r="E46" s="53"/>
      <c r="F46" s="53"/>
      <c r="G46" s="14">
        <v>2566</v>
      </c>
      <c r="H46" s="14">
        <v>2586</v>
      </c>
      <c r="I46" s="14">
        <v>2576</v>
      </c>
      <c r="J46" s="14">
        <v>2575</v>
      </c>
    </row>
  </sheetData>
  <mergeCells count="52">
    <mergeCell ref="A44:F44"/>
    <mergeCell ref="A46:F46"/>
    <mergeCell ref="A41:F41"/>
    <mergeCell ref="G41:G42"/>
    <mergeCell ref="H41:H42"/>
    <mergeCell ref="I41:I42"/>
    <mergeCell ref="J41:J42"/>
    <mergeCell ref="A42:F42"/>
    <mergeCell ref="A38:F38"/>
    <mergeCell ref="G38:G39"/>
    <mergeCell ref="H38:H39"/>
    <mergeCell ref="I38:I39"/>
    <mergeCell ref="J38:J39"/>
    <mergeCell ref="A39:F39"/>
    <mergeCell ref="A35:F35"/>
    <mergeCell ref="G35:G36"/>
    <mergeCell ref="H35:H36"/>
    <mergeCell ref="I35:I36"/>
    <mergeCell ref="J35:J36"/>
    <mergeCell ref="A36:F36"/>
    <mergeCell ref="H29:H30"/>
    <mergeCell ref="I29:I30"/>
    <mergeCell ref="J29:J30"/>
    <mergeCell ref="A30:F30"/>
    <mergeCell ref="A32:F32"/>
    <mergeCell ref="G32:G33"/>
    <mergeCell ref="H32:H33"/>
    <mergeCell ref="I32:I33"/>
    <mergeCell ref="J32:J33"/>
    <mergeCell ref="A33:F33"/>
    <mergeCell ref="G29:G30"/>
    <mergeCell ref="A21:F21"/>
    <mergeCell ref="A23:F23"/>
    <mergeCell ref="A25:F25"/>
    <mergeCell ref="A27:F27"/>
    <mergeCell ref="A29:F29"/>
    <mergeCell ref="G15:G16"/>
    <mergeCell ref="H15:H16"/>
    <mergeCell ref="I15:I16"/>
    <mergeCell ref="J15:J16"/>
    <mergeCell ref="A18:F18"/>
    <mergeCell ref="G18:G19"/>
    <mergeCell ref="H18:H19"/>
    <mergeCell ref="I18:I19"/>
    <mergeCell ref="J18:J19"/>
    <mergeCell ref="A19:F19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30"/>
  <dimension ref="A1:L46"/>
  <sheetViews>
    <sheetView topLeftCell="D1" workbookViewId="0">
      <selection activeCell="G9" sqref="G9"/>
    </sheetView>
  </sheetViews>
  <sheetFormatPr baseColWidth="10" defaultRowHeight="14" x14ac:dyDescent="0.3"/>
  <sheetData>
    <row r="1" spans="1:12" x14ac:dyDescent="0.3">
      <c r="A1" t="s">
        <v>0</v>
      </c>
    </row>
    <row r="2" spans="1:12" x14ac:dyDescent="0.3">
      <c r="A2" t="s">
        <v>1</v>
      </c>
    </row>
    <row r="4" spans="1:12" ht="18" x14ac:dyDescent="0.4">
      <c r="A4" s="39" t="s">
        <v>19</v>
      </c>
      <c r="B4" s="40"/>
      <c r="C4" s="40"/>
      <c r="D4" s="40"/>
      <c r="E4" s="40"/>
      <c r="F4" s="40"/>
    </row>
    <row r="5" spans="1:12" ht="18" x14ac:dyDescent="0.4">
      <c r="A5" s="41"/>
      <c r="B5" s="39"/>
      <c r="C5" s="39"/>
      <c r="D5" s="39"/>
      <c r="E5" s="39"/>
      <c r="F5" s="39"/>
    </row>
    <row r="6" spans="1:12" ht="28" x14ac:dyDescent="0.3">
      <c r="A6" s="1"/>
      <c r="B6" s="2"/>
      <c r="F6" s="7" t="s">
        <v>21</v>
      </c>
      <c r="G6" s="16" t="s">
        <v>33</v>
      </c>
      <c r="H6" s="16">
        <v>44378</v>
      </c>
      <c r="I6" s="16">
        <v>44385</v>
      </c>
      <c r="J6" s="16">
        <v>44392</v>
      </c>
      <c r="K6" s="16">
        <v>44399</v>
      </c>
      <c r="L6" s="16">
        <v>44406</v>
      </c>
    </row>
    <row r="8" spans="1:12" x14ac:dyDescent="0.3">
      <c r="A8" s="42" t="s">
        <v>3</v>
      </c>
      <c r="B8" s="43"/>
      <c r="C8" s="43"/>
      <c r="D8" s="43"/>
      <c r="E8" s="43"/>
      <c r="F8" s="60"/>
      <c r="G8" s="9">
        <v>6973</v>
      </c>
      <c r="H8" s="9">
        <v>6980</v>
      </c>
      <c r="I8" s="9">
        <v>6977</v>
      </c>
      <c r="J8" s="9">
        <v>6985</v>
      </c>
      <c r="K8" s="9">
        <v>7035</v>
      </c>
      <c r="L8" s="9">
        <v>7069</v>
      </c>
    </row>
    <row r="9" spans="1:12" x14ac:dyDescent="0.3">
      <c r="A9" s="61" t="s">
        <v>20</v>
      </c>
      <c r="B9" s="62"/>
      <c r="C9" s="62"/>
      <c r="D9" s="62"/>
      <c r="E9" s="62"/>
      <c r="F9" s="63"/>
      <c r="G9" s="15">
        <v>187459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x14ac:dyDescent="0.3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3.7197467179489916</v>
      </c>
      <c r="H10" s="10">
        <f t="shared" si="0"/>
        <v>3.7456801253568592</v>
      </c>
      <c r="I10" s="10">
        <f t="shared" ref="I10:J10" si="1">SUM(I8*100 / I9)</f>
        <v>3.7440702341855023</v>
      </c>
      <c r="J10" s="10">
        <f t="shared" si="1"/>
        <v>3.7483632773091204</v>
      </c>
      <c r="K10" s="10">
        <f t="shared" ref="K10:L10" si="2">SUM(K8*100 / K9)</f>
        <v>3.7751947968317343</v>
      </c>
      <c r="L10" s="10">
        <f t="shared" si="2"/>
        <v>3.7934402301071115</v>
      </c>
    </row>
    <row r="11" spans="1:12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3">
      <c r="A15" s="64" t="s">
        <v>5</v>
      </c>
      <c r="B15" s="65"/>
      <c r="C15" s="65"/>
      <c r="D15" s="65"/>
      <c r="E15" s="65"/>
      <c r="F15" s="66"/>
      <c r="G15" s="21">
        <v>454</v>
      </c>
      <c r="H15" s="21">
        <v>462</v>
      </c>
      <c r="I15" s="21">
        <v>462</v>
      </c>
      <c r="J15" s="21">
        <v>460</v>
      </c>
      <c r="K15" s="21">
        <v>460</v>
      </c>
      <c r="L15" s="21">
        <v>461</v>
      </c>
    </row>
    <row r="16" spans="1:12" x14ac:dyDescent="0.3">
      <c r="A16" s="67"/>
      <c r="B16" s="68"/>
      <c r="C16" s="68"/>
      <c r="D16" s="68"/>
      <c r="E16" s="68"/>
      <c r="F16" s="69"/>
      <c r="G16" s="22"/>
      <c r="H16" s="22"/>
      <c r="I16" s="22"/>
      <c r="J16" s="22"/>
      <c r="K16" s="22"/>
      <c r="L16" s="22"/>
    </row>
    <row r="17" spans="1:12" x14ac:dyDescent="0.3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3">
      <c r="A18" s="55" t="s">
        <v>24</v>
      </c>
      <c r="B18" s="56"/>
      <c r="C18" s="56"/>
      <c r="D18" s="56"/>
      <c r="E18" s="56"/>
      <c r="F18" s="57"/>
      <c r="G18" s="21">
        <v>345</v>
      </c>
      <c r="H18" s="21">
        <v>342</v>
      </c>
      <c r="I18" s="21">
        <v>339</v>
      </c>
      <c r="J18" s="21">
        <v>334</v>
      </c>
      <c r="K18" s="21">
        <v>354</v>
      </c>
      <c r="L18" s="21">
        <v>347</v>
      </c>
    </row>
    <row r="19" spans="1:12" x14ac:dyDescent="0.3">
      <c r="A19" s="50" t="s">
        <v>27</v>
      </c>
      <c r="B19" s="51"/>
      <c r="C19" s="51"/>
      <c r="D19" s="51"/>
      <c r="E19" s="51"/>
      <c r="F19" s="52"/>
      <c r="G19" s="22"/>
      <c r="H19" s="22"/>
      <c r="I19" s="22"/>
      <c r="J19" s="22"/>
      <c r="K19" s="22"/>
      <c r="L19" s="22"/>
    </row>
    <row r="20" spans="1:12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3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3">
      <c r="A23" s="54" t="s">
        <v>22</v>
      </c>
      <c r="B23" s="70"/>
      <c r="C23" s="70"/>
      <c r="D23" s="70"/>
      <c r="E23" s="70"/>
      <c r="F23" s="71"/>
      <c r="G23" s="13">
        <v>752</v>
      </c>
      <c r="H23" s="13">
        <v>744</v>
      </c>
      <c r="I23" s="13">
        <v>742</v>
      </c>
      <c r="J23" s="13">
        <v>742</v>
      </c>
      <c r="K23" s="13">
        <v>744</v>
      </c>
      <c r="L23" s="13">
        <v>745</v>
      </c>
    </row>
    <row r="24" spans="1:12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3">
      <c r="A25" s="54" t="s">
        <v>7</v>
      </c>
      <c r="B25" s="70"/>
      <c r="C25" s="70"/>
      <c r="D25" s="70"/>
      <c r="E25" s="70"/>
      <c r="F25" s="71"/>
      <c r="G25" s="13">
        <v>41</v>
      </c>
      <c r="H25" s="13">
        <v>41</v>
      </c>
      <c r="I25" s="13">
        <v>41</v>
      </c>
      <c r="J25" s="13">
        <v>39</v>
      </c>
      <c r="K25" s="13">
        <v>39</v>
      </c>
      <c r="L25" s="13">
        <v>39</v>
      </c>
    </row>
    <row r="26" spans="1:12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3">
      <c r="A27" s="54" t="s">
        <v>8</v>
      </c>
      <c r="B27" s="70"/>
      <c r="C27" s="70"/>
      <c r="D27" s="70"/>
      <c r="E27" s="70"/>
      <c r="F27" s="71"/>
      <c r="G27" s="13">
        <v>1</v>
      </c>
      <c r="H27" s="13">
        <v>1</v>
      </c>
      <c r="I27" s="13">
        <v>1</v>
      </c>
      <c r="J27" s="13">
        <v>1</v>
      </c>
      <c r="K27" s="13">
        <v>1</v>
      </c>
      <c r="L27" s="13">
        <v>1</v>
      </c>
    </row>
    <row r="28" spans="1:12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3">
      <c r="A29" s="55" t="s">
        <v>23</v>
      </c>
      <c r="B29" s="56"/>
      <c r="C29" s="56"/>
      <c r="D29" s="56"/>
      <c r="E29" s="56"/>
      <c r="F29" s="57"/>
      <c r="G29" s="21">
        <v>280</v>
      </c>
      <c r="H29" s="21">
        <v>281</v>
      </c>
      <c r="I29" s="21">
        <v>282</v>
      </c>
      <c r="J29" s="21">
        <v>277</v>
      </c>
      <c r="K29" s="21">
        <v>270</v>
      </c>
      <c r="L29" s="21">
        <v>267</v>
      </c>
    </row>
    <row r="30" spans="1:12" x14ac:dyDescent="0.3">
      <c r="A30" s="50" t="s">
        <v>9</v>
      </c>
      <c r="B30" s="51"/>
      <c r="C30" s="51"/>
      <c r="D30" s="51"/>
      <c r="E30" s="51"/>
      <c r="F30" s="52"/>
      <c r="G30" s="22"/>
      <c r="H30" s="22"/>
      <c r="I30" s="22"/>
      <c r="J30" s="22"/>
      <c r="K30" s="22"/>
      <c r="L30" s="22"/>
    </row>
    <row r="31" spans="1:12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3">
      <c r="A32" s="55" t="s">
        <v>10</v>
      </c>
      <c r="B32" s="56"/>
      <c r="C32" s="56"/>
      <c r="D32" s="56"/>
      <c r="E32" s="56"/>
      <c r="F32" s="57"/>
      <c r="G32" s="21">
        <v>456</v>
      </c>
      <c r="H32" s="21">
        <v>467</v>
      </c>
      <c r="I32" s="21">
        <v>459</v>
      </c>
      <c r="J32" s="21">
        <v>458</v>
      </c>
      <c r="K32" s="21">
        <v>449</v>
      </c>
      <c r="L32" s="21">
        <v>464</v>
      </c>
    </row>
    <row r="33" spans="1:12" x14ac:dyDescent="0.3">
      <c r="A33" s="50" t="s">
        <v>11</v>
      </c>
      <c r="B33" s="51"/>
      <c r="C33" s="51"/>
      <c r="D33" s="51"/>
      <c r="E33" s="51"/>
      <c r="F33" s="52"/>
      <c r="G33" s="22"/>
      <c r="H33" s="22"/>
      <c r="I33" s="22"/>
      <c r="J33" s="22"/>
      <c r="K33" s="22"/>
      <c r="L33" s="22"/>
    </row>
    <row r="34" spans="1:12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3">
      <c r="A35" s="55" t="s">
        <v>12</v>
      </c>
      <c r="B35" s="56"/>
      <c r="C35" s="56"/>
      <c r="D35" s="56"/>
      <c r="E35" s="56"/>
      <c r="F35" s="57"/>
      <c r="G35" s="21">
        <v>73</v>
      </c>
      <c r="H35" s="21">
        <v>70</v>
      </c>
      <c r="I35" s="21">
        <v>70</v>
      </c>
      <c r="J35" s="21">
        <v>75</v>
      </c>
      <c r="K35" s="21">
        <v>76</v>
      </c>
      <c r="L35" s="21">
        <v>74</v>
      </c>
    </row>
    <row r="36" spans="1:12" x14ac:dyDescent="0.3">
      <c r="A36" s="50" t="s">
        <v>13</v>
      </c>
      <c r="B36" s="51"/>
      <c r="C36" s="51"/>
      <c r="D36" s="51"/>
      <c r="E36" s="51"/>
      <c r="F36" s="52"/>
      <c r="G36" s="22"/>
      <c r="H36" s="22"/>
      <c r="I36" s="22"/>
      <c r="J36" s="22"/>
      <c r="K36" s="22"/>
      <c r="L36" s="22"/>
    </row>
    <row r="37" spans="1:12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3">
      <c r="A38" s="55" t="s">
        <v>14</v>
      </c>
      <c r="B38" s="56"/>
      <c r="C38" s="56"/>
      <c r="D38" s="56"/>
      <c r="E38" s="56"/>
      <c r="F38" s="57"/>
      <c r="G38" s="23">
        <v>19</v>
      </c>
      <c r="H38" s="23">
        <v>24</v>
      </c>
      <c r="I38" s="23">
        <v>24</v>
      </c>
      <c r="J38" s="23">
        <v>24</v>
      </c>
      <c r="K38" s="23">
        <v>24</v>
      </c>
      <c r="L38" s="23">
        <v>21</v>
      </c>
    </row>
    <row r="39" spans="1:12" x14ac:dyDescent="0.3">
      <c r="A39" s="50" t="s">
        <v>15</v>
      </c>
      <c r="B39" s="51"/>
      <c r="C39" s="51"/>
      <c r="D39" s="51"/>
      <c r="E39" s="51"/>
      <c r="F39" s="52"/>
      <c r="G39" s="24"/>
      <c r="H39" s="24"/>
      <c r="I39" s="24"/>
      <c r="J39" s="24"/>
      <c r="K39" s="24"/>
      <c r="L39" s="24"/>
    </row>
    <row r="40" spans="1:12" x14ac:dyDescent="0.3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3">
      <c r="A41" s="55" t="s">
        <v>16</v>
      </c>
      <c r="B41" s="56"/>
      <c r="C41" s="56"/>
      <c r="D41" s="56"/>
      <c r="E41" s="56"/>
      <c r="F41" s="57"/>
      <c r="G41" s="23">
        <v>18</v>
      </c>
      <c r="H41" s="23">
        <v>18</v>
      </c>
      <c r="I41" s="23">
        <v>18</v>
      </c>
      <c r="J41" s="23">
        <v>18</v>
      </c>
      <c r="K41" s="23">
        <v>18</v>
      </c>
      <c r="L41" s="23">
        <v>18</v>
      </c>
    </row>
    <row r="42" spans="1:12" x14ac:dyDescent="0.3">
      <c r="A42" s="50" t="s">
        <v>17</v>
      </c>
      <c r="B42" s="51"/>
      <c r="C42" s="51"/>
      <c r="D42" s="51"/>
      <c r="E42" s="51"/>
      <c r="F42" s="52"/>
      <c r="G42" s="24"/>
      <c r="H42" s="24"/>
      <c r="I42" s="24"/>
      <c r="J42" s="24"/>
      <c r="K42" s="24"/>
      <c r="L42" s="24"/>
    </row>
    <row r="43" spans="1:12" x14ac:dyDescent="0.3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3">
      <c r="A44" s="54" t="s">
        <v>18</v>
      </c>
      <c r="B44" s="70"/>
      <c r="C44" s="70"/>
      <c r="D44" s="70"/>
      <c r="E44" s="70"/>
      <c r="F44" s="71"/>
      <c r="G44" s="14">
        <v>1991</v>
      </c>
      <c r="H44" s="14">
        <v>1961</v>
      </c>
      <c r="I44" s="14">
        <v>1962</v>
      </c>
      <c r="J44" s="14">
        <v>1963</v>
      </c>
      <c r="K44" s="14">
        <v>2003</v>
      </c>
      <c r="L44" s="14">
        <v>2018</v>
      </c>
    </row>
    <row r="45" spans="1:12" x14ac:dyDescent="0.3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3">
      <c r="A46" s="54" t="s">
        <v>26</v>
      </c>
      <c r="B46" s="70"/>
      <c r="C46" s="70"/>
      <c r="D46" s="70"/>
      <c r="E46" s="70"/>
      <c r="F46" s="71"/>
      <c r="G46" s="14">
        <v>2529</v>
      </c>
      <c r="H46" s="14">
        <v>2555</v>
      </c>
      <c r="I46" s="14">
        <v>2563</v>
      </c>
      <c r="J46" s="14">
        <v>2580</v>
      </c>
      <c r="K46" s="14">
        <v>2583</v>
      </c>
      <c r="L46" s="14">
        <v>2600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31"/>
  <dimension ref="A1:K46"/>
  <sheetViews>
    <sheetView topLeftCell="C8" workbookViewId="0">
      <selection activeCell="G9" sqref="G9"/>
    </sheetView>
  </sheetViews>
  <sheetFormatPr baseColWidth="10" defaultRowHeight="14" x14ac:dyDescent="0.3"/>
  <sheetData>
    <row r="1" spans="1:11" x14ac:dyDescent="0.3">
      <c r="A1" t="s">
        <v>0</v>
      </c>
    </row>
    <row r="2" spans="1:11" x14ac:dyDescent="0.3">
      <c r="A2" t="s">
        <v>1</v>
      </c>
    </row>
    <row r="4" spans="1:11" ht="18" x14ac:dyDescent="0.4">
      <c r="A4" s="39" t="s">
        <v>19</v>
      </c>
      <c r="B4" s="40"/>
      <c r="C4" s="40"/>
      <c r="D4" s="40"/>
      <c r="E4" s="40"/>
      <c r="F4" s="40"/>
    </row>
    <row r="5" spans="1:11" ht="18" x14ac:dyDescent="0.4">
      <c r="A5" s="41"/>
      <c r="B5" s="39"/>
      <c r="C5" s="39"/>
      <c r="D5" s="39"/>
      <c r="E5" s="39"/>
      <c r="F5" s="39"/>
    </row>
    <row r="6" spans="1:11" ht="28" x14ac:dyDescent="0.3">
      <c r="A6" s="1"/>
      <c r="B6" s="2"/>
      <c r="F6" s="7" t="s">
        <v>21</v>
      </c>
      <c r="G6" s="16" t="s">
        <v>34</v>
      </c>
      <c r="H6" s="16">
        <v>44413</v>
      </c>
      <c r="I6" s="16">
        <v>44420</v>
      </c>
      <c r="J6" s="16">
        <v>44427</v>
      </c>
      <c r="K6" s="16">
        <v>44434</v>
      </c>
    </row>
    <row r="8" spans="1:11" x14ac:dyDescent="0.3">
      <c r="A8" s="42" t="s">
        <v>3</v>
      </c>
      <c r="B8" s="43"/>
      <c r="C8" s="43"/>
      <c r="D8" s="43"/>
      <c r="E8" s="43"/>
      <c r="F8" s="60"/>
      <c r="G8" s="9">
        <v>7069</v>
      </c>
      <c r="H8" s="9">
        <v>7068</v>
      </c>
      <c r="I8" s="9">
        <v>7134</v>
      </c>
      <c r="J8" s="9">
        <v>7133</v>
      </c>
      <c r="K8" s="9">
        <v>7128</v>
      </c>
    </row>
    <row r="9" spans="1:11" x14ac:dyDescent="0.3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x14ac:dyDescent="0.3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3.7934402301071115</v>
      </c>
      <c r="H10" s="10">
        <f t="shared" si="0"/>
        <v>3.7929035997166594</v>
      </c>
      <c r="I10" s="10">
        <f t="shared" ref="I10:J10" si="1">SUM(I8*100 / I9)</f>
        <v>3.828321205486509</v>
      </c>
      <c r="J10" s="10">
        <f t="shared" si="1"/>
        <v>3.8277845750960569</v>
      </c>
      <c r="K10" s="10">
        <f t="shared" ref="K10" si="2">SUM(K8*100 / K9)</f>
        <v>3.8251014231437956</v>
      </c>
    </row>
    <row r="11" spans="1:11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3">
      <c r="A15" s="64" t="s">
        <v>5</v>
      </c>
      <c r="B15" s="65"/>
      <c r="C15" s="65"/>
      <c r="D15" s="65"/>
      <c r="E15" s="65"/>
      <c r="F15" s="66"/>
      <c r="G15" s="21">
        <v>461</v>
      </c>
      <c r="H15" s="21">
        <v>459</v>
      </c>
      <c r="I15" s="21">
        <v>459</v>
      </c>
      <c r="J15" s="21">
        <v>461</v>
      </c>
      <c r="K15" s="21">
        <v>462</v>
      </c>
    </row>
    <row r="16" spans="1:11" x14ac:dyDescent="0.3">
      <c r="A16" s="67"/>
      <c r="B16" s="68"/>
      <c r="C16" s="68"/>
      <c r="D16" s="68"/>
      <c r="E16" s="68"/>
      <c r="F16" s="69"/>
      <c r="G16" s="22"/>
      <c r="H16" s="22"/>
      <c r="I16" s="22"/>
      <c r="J16" s="22"/>
      <c r="K16" s="22"/>
    </row>
    <row r="17" spans="1:11" x14ac:dyDescent="0.3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3">
      <c r="A18" s="55" t="s">
        <v>24</v>
      </c>
      <c r="B18" s="56"/>
      <c r="C18" s="56"/>
      <c r="D18" s="56"/>
      <c r="E18" s="56"/>
      <c r="F18" s="57"/>
      <c r="G18" s="21">
        <v>347</v>
      </c>
      <c r="H18" s="21">
        <v>344</v>
      </c>
      <c r="I18" s="21">
        <v>370</v>
      </c>
      <c r="J18" s="21">
        <v>372</v>
      </c>
      <c r="K18" s="21">
        <v>383</v>
      </c>
    </row>
    <row r="19" spans="1:11" x14ac:dyDescent="0.3">
      <c r="A19" s="50" t="s">
        <v>27</v>
      </c>
      <c r="B19" s="51"/>
      <c r="C19" s="51"/>
      <c r="D19" s="51"/>
      <c r="E19" s="51"/>
      <c r="F19" s="52"/>
      <c r="G19" s="22"/>
      <c r="H19" s="22"/>
      <c r="I19" s="22"/>
      <c r="J19" s="22"/>
      <c r="K19" s="22"/>
    </row>
    <row r="20" spans="1:11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3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3">
      <c r="A23" s="54" t="s">
        <v>22</v>
      </c>
      <c r="B23" s="70"/>
      <c r="C23" s="70"/>
      <c r="D23" s="70"/>
      <c r="E23" s="70"/>
      <c r="F23" s="71"/>
      <c r="G23" s="13">
        <v>745</v>
      </c>
      <c r="H23" s="13">
        <v>743</v>
      </c>
      <c r="I23" s="13">
        <v>742</v>
      </c>
      <c r="J23" s="13">
        <v>734</v>
      </c>
      <c r="K23" s="13">
        <v>721</v>
      </c>
    </row>
    <row r="24" spans="1:11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3">
      <c r="A25" s="54" t="s">
        <v>7</v>
      </c>
      <c r="B25" s="70"/>
      <c r="C25" s="70"/>
      <c r="D25" s="70"/>
      <c r="E25" s="70"/>
      <c r="F25" s="71"/>
      <c r="G25" s="13">
        <v>39</v>
      </c>
      <c r="H25" s="13">
        <v>39</v>
      </c>
      <c r="I25" s="13">
        <v>37</v>
      </c>
      <c r="J25" s="13">
        <v>37</v>
      </c>
      <c r="K25" s="13">
        <v>37</v>
      </c>
    </row>
    <row r="26" spans="1:11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3">
      <c r="A27" s="54" t="s">
        <v>8</v>
      </c>
      <c r="B27" s="70"/>
      <c r="C27" s="70"/>
      <c r="D27" s="70"/>
      <c r="E27" s="70"/>
      <c r="F27" s="71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3">
      <c r="A29" s="55" t="s">
        <v>23</v>
      </c>
      <c r="B29" s="56"/>
      <c r="C29" s="56"/>
      <c r="D29" s="56"/>
      <c r="E29" s="56"/>
      <c r="F29" s="57"/>
      <c r="G29" s="21">
        <v>267</v>
      </c>
      <c r="H29" s="21">
        <v>267</v>
      </c>
      <c r="I29" s="21">
        <v>271</v>
      </c>
      <c r="J29" s="21">
        <v>269</v>
      </c>
      <c r="K29" s="21">
        <v>263</v>
      </c>
    </row>
    <row r="30" spans="1:11" x14ac:dyDescent="0.3">
      <c r="A30" s="50" t="s">
        <v>9</v>
      </c>
      <c r="B30" s="51"/>
      <c r="C30" s="51"/>
      <c r="D30" s="51"/>
      <c r="E30" s="51"/>
      <c r="F30" s="52"/>
      <c r="G30" s="22"/>
      <c r="H30" s="22"/>
      <c r="I30" s="22"/>
      <c r="J30" s="22"/>
      <c r="K30" s="22"/>
    </row>
    <row r="31" spans="1:11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3">
      <c r="A32" s="55" t="s">
        <v>10</v>
      </c>
      <c r="B32" s="56"/>
      <c r="C32" s="56"/>
      <c r="D32" s="56"/>
      <c r="E32" s="56"/>
      <c r="F32" s="57"/>
      <c r="G32" s="21">
        <v>464</v>
      </c>
      <c r="H32" s="21">
        <v>454</v>
      </c>
      <c r="I32" s="21">
        <v>455</v>
      </c>
      <c r="J32" s="21">
        <v>454</v>
      </c>
      <c r="K32" s="21">
        <v>456</v>
      </c>
    </row>
    <row r="33" spans="1:11" x14ac:dyDescent="0.3">
      <c r="A33" s="50" t="s">
        <v>11</v>
      </c>
      <c r="B33" s="51"/>
      <c r="C33" s="51"/>
      <c r="D33" s="51"/>
      <c r="E33" s="51"/>
      <c r="F33" s="52"/>
      <c r="G33" s="22"/>
      <c r="H33" s="22"/>
      <c r="I33" s="22"/>
      <c r="J33" s="22"/>
      <c r="K33" s="22"/>
    </row>
    <row r="34" spans="1:11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3">
      <c r="A35" s="55" t="s">
        <v>12</v>
      </c>
      <c r="B35" s="56"/>
      <c r="C35" s="56"/>
      <c r="D35" s="56"/>
      <c r="E35" s="56"/>
      <c r="F35" s="57"/>
      <c r="G35" s="21">
        <v>74</v>
      </c>
      <c r="H35" s="21">
        <v>73</v>
      </c>
      <c r="I35" s="21">
        <v>72</v>
      </c>
      <c r="J35" s="21">
        <v>69</v>
      </c>
      <c r="K35" s="21">
        <v>68</v>
      </c>
    </row>
    <row r="36" spans="1:11" x14ac:dyDescent="0.3">
      <c r="A36" s="50" t="s">
        <v>13</v>
      </c>
      <c r="B36" s="51"/>
      <c r="C36" s="51"/>
      <c r="D36" s="51"/>
      <c r="E36" s="51"/>
      <c r="F36" s="52"/>
      <c r="G36" s="22"/>
      <c r="H36" s="22"/>
      <c r="I36" s="22"/>
      <c r="J36" s="22"/>
      <c r="K36" s="22"/>
    </row>
    <row r="37" spans="1:11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3">
      <c r="A38" s="55" t="s">
        <v>14</v>
      </c>
      <c r="B38" s="56"/>
      <c r="C38" s="56"/>
      <c r="D38" s="56"/>
      <c r="E38" s="56"/>
      <c r="F38" s="57"/>
      <c r="G38" s="23">
        <v>21</v>
      </c>
      <c r="H38" s="23">
        <v>21</v>
      </c>
      <c r="I38" s="23">
        <v>21</v>
      </c>
      <c r="J38" s="23">
        <v>21</v>
      </c>
      <c r="K38" s="23">
        <v>21</v>
      </c>
    </row>
    <row r="39" spans="1:11" x14ac:dyDescent="0.3">
      <c r="A39" s="50" t="s">
        <v>15</v>
      </c>
      <c r="B39" s="51"/>
      <c r="C39" s="51"/>
      <c r="D39" s="51"/>
      <c r="E39" s="51"/>
      <c r="F39" s="52"/>
      <c r="G39" s="24"/>
      <c r="H39" s="24"/>
      <c r="I39" s="24"/>
      <c r="J39" s="24"/>
      <c r="K39" s="24"/>
    </row>
    <row r="40" spans="1:11" x14ac:dyDescent="0.3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3">
      <c r="A41" s="55" t="s">
        <v>16</v>
      </c>
      <c r="B41" s="56"/>
      <c r="C41" s="56"/>
      <c r="D41" s="56"/>
      <c r="E41" s="56"/>
      <c r="F41" s="57"/>
      <c r="G41" s="23">
        <v>18</v>
      </c>
      <c r="H41" s="23">
        <v>18</v>
      </c>
      <c r="I41" s="23">
        <v>18</v>
      </c>
      <c r="J41" s="23">
        <v>18</v>
      </c>
      <c r="K41" s="23">
        <v>18</v>
      </c>
    </row>
    <row r="42" spans="1:11" x14ac:dyDescent="0.3">
      <c r="A42" s="50" t="s">
        <v>17</v>
      </c>
      <c r="B42" s="51"/>
      <c r="C42" s="51"/>
      <c r="D42" s="51"/>
      <c r="E42" s="51"/>
      <c r="F42" s="52"/>
      <c r="G42" s="24"/>
      <c r="H42" s="24"/>
      <c r="I42" s="24"/>
      <c r="J42" s="24"/>
      <c r="K42" s="24"/>
    </row>
    <row r="43" spans="1:11" x14ac:dyDescent="0.3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3">
      <c r="A44" s="54" t="s">
        <v>18</v>
      </c>
      <c r="B44" s="70"/>
      <c r="C44" s="70"/>
      <c r="D44" s="70"/>
      <c r="E44" s="70"/>
      <c r="F44" s="71"/>
      <c r="G44" s="14">
        <v>2018</v>
      </c>
      <c r="H44" s="14">
        <v>2020</v>
      </c>
      <c r="I44" s="14">
        <v>2050</v>
      </c>
      <c r="J44" s="14">
        <v>2061</v>
      </c>
      <c r="K44" s="14">
        <v>2060</v>
      </c>
    </row>
    <row r="45" spans="1:11" x14ac:dyDescent="0.3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3">
      <c r="A46" s="54" t="s">
        <v>26</v>
      </c>
      <c r="B46" s="70"/>
      <c r="C46" s="70"/>
      <c r="D46" s="70"/>
      <c r="E46" s="70"/>
      <c r="F46" s="71"/>
      <c r="G46" s="14">
        <v>2600</v>
      </c>
      <c r="H46" s="14">
        <v>2615</v>
      </c>
      <c r="I46" s="14">
        <v>2624</v>
      </c>
      <c r="J46" s="14">
        <v>2622</v>
      </c>
      <c r="K46" s="14">
        <v>2624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32"/>
  <dimension ref="A1:L46"/>
  <sheetViews>
    <sheetView topLeftCell="D2" workbookViewId="0">
      <selection activeCell="H9" sqref="H9"/>
    </sheetView>
  </sheetViews>
  <sheetFormatPr baseColWidth="10" defaultRowHeight="14" x14ac:dyDescent="0.3"/>
  <sheetData>
    <row r="1" spans="1:12" x14ac:dyDescent="0.3">
      <c r="A1" t="s">
        <v>0</v>
      </c>
    </row>
    <row r="2" spans="1:12" x14ac:dyDescent="0.3">
      <c r="A2" t="s">
        <v>1</v>
      </c>
    </row>
    <row r="4" spans="1:12" ht="18" x14ac:dyDescent="0.4">
      <c r="A4" s="39" t="s">
        <v>19</v>
      </c>
      <c r="B4" s="40"/>
      <c r="C4" s="40"/>
      <c r="D4" s="40"/>
      <c r="E4" s="40"/>
      <c r="F4" s="40"/>
    </row>
    <row r="5" spans="1:12" ht="18" x14ac:dyDescent="0.4">
      <c r="A5" s="41"/>
      <c r="B5" s="39"/>
      <c r="C5" s="39"/>
      <c r="D5" s="39"/>
      <c r="E5" s="39"/>
      <c r="F5" s="39"/>
    </row>
    <row r="6" spans="1:12" ht="28" x14ac:dyDescent="0.3">
      <c r="A6" s="1"/>
      <c r="B6" s="2"/>
      <c r="F6" s="7" t="s">
        <v>21</v>
      </c>
      <c r="G6" s="16" t="s">
        <v>35</v>
      </c>
      <c r="H6" s="16">
        <v>44441</v>
      </c>
      <c r="I6" s="16">
        <v>44449</v>
      </c>
      <c r="J6" s="16">
        <v>44455</v>
      </c>
      <c r="K6" s="16">
        <v>44462</v>
      </c>
      <c r="L6" s="16">
        <v>44469</v>
      </c>
    </row>
    <row r="8" spans="1:12" x14ac:dyDescent="0.3">
      <c r="A8" s="42" t="s">
        <v>3</v>
      </c>
      <c r="B8" s="43"/>
      <c r="C8" s="43"/>
      <c r="D8" s="43"/>
      <c r="E8" s="43"/>
      <c r="F8" s="60"/>
      <c r="G8" s="9">
        <v>7128</v>
      </c>
      <c r="H8" s="9">
        <v>7148</v>
      </c>
      <c r="I8" s="9">
        <v>7116</v>
      </c>
      <c r="J8" s="9">
        <v>7099</v>
      </c>
      <c r="K8" s="9">
        <v>7111</v>
      </c>
      <c r="L8" s="9">
        <v>7116</v>
      </c>
    </row>
    <row r="9" spans="1:12" x14ac:dyDescent="0.3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x14ac:dyDescent="0.3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3.8251014231437956</v>
      </c>
      <c r="H10" s="10">
        <f t="shared" ref="H10:I10" si="1">SUM(H8*100 / H9)</f>
        <v>3.8358340309528409</v>
      </c>
      <c r="I10" s="10">
        <f t="shared" si="1"/>
        <v>3.818661858458368</v>
      </c>
      <c r="J10" s="10">
        <f t="shared" ref="J10:K10" si="2">SUM(J8*100 / J9)</f>
        <v>3.8095391418206797</v>
      </c>
      <c r="K10" s="10">
        <f t="shared" si="2"/>
        <v>3.8159787065061068</v>
      </c>
      <c r="L10" s="10">
        <f t="shared" ref="L10" si="3">SUM(L8*100 / L9)</f>
        <v>3.818661858458368</v>
      </c>
    </row>
    <row r="11" spans="1:12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3">
      <c r="A15" s="64" t="s">
        <v>5</v>
      </c>
      <c r="B15" s="65"/>
      <c r="C15" s="65"/>
      <c r="D15" s="65"/>
      <c r="E15" s="65"/>
      <c r="F15" s="66"/>
      <c r="G15" s="21">
        <v>462</v>
      </c>
      <c r="H15" s="21">
        <v>463</v>
      </c>
      <c r="I15" s="21">
        <v>457</v>
      </c>
      <c r="J15" s="21">
        <v>456</v>
      </c>
      <c r="K15" s="21">
        <v>457</v>
      </c>
      <c r="L15" s="21">
        <v>450</v>
      </c>
    </row>
    <row r="16" spans="1:12" x14ac:dyDescent="0.3">
      <c r="A16" s="67"/>
      <c r="B16" s="68"/>
      <c r="C16" s="68"/>
      <c r="D16" s="68"/>
      <c r="E16" s="68"/>
      <c r="F16" s="69"/>
      <c r="G16" s="22"/>
      <c r="H16" s="22"/>
      <c r="I16" s="22"/>
      <c r="J16" s="22"/>
      <c r="K16" s="22"/>
      <c r="L16" s="22"/>
    </row>
    <row r="17" spans="1:12" x14ac:dyDescent="0.3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3">
      <c r="A18" s="55" t="s">
        <v>24</v>
      </c>
      <c r="B18" s="56"/>
      <c r="C18" s="56"/>
      <c r="D18" s="56"/>
      <c r="E18" s="56"/>
      <c r="F18" s="57"/>
      <c r="G18" s="21">
        <v>383</v>
      </c>
      <c r="H18" s="21">
        <v>379</v>
      </c>
      <c r="I18" s="21">
        <v>353</v>
      </c>
      <c r="J18" s="21">
        <v>351</v>
      </c>
      <c r="K18" s="21">
        <v>346</v>
      </c>
      <c r="L18" s="21">
        <v>348</v>
      </c>
    </row>
    <row r="19" spans="1:12" x14ac:dyDescent="0.3">
      <c r="A19" s="50" t="s">
        <v>27</v>
      </c>
      <c r="B19" s="51"/>
      <c r="C19" s="51"/>
      <c r="D19" s="51"/>
      <c r="E19" s="51"/>
      <c r="F19" s="52"/>
      <c r="G19" s="22"/>
      <c r="H19" s="22"/>
      <c r="I19" s="22"/>
      <c r="J19" s="22"/>
      <c r="K19" s="22"/>
      <c r="L19" s="22"/>
    </row>
    <row r="20" spans="1:12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3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3">
      <c r="A23" s="54" t="s">
        <v>22</v>
      </c>
      <c r="B23" s="70"/>
      <c r="C23" s="70"/>
      <c r="D23" s="70"/>
      <c r="E23" s="70"/>
      <c r="F23" s="71"/>
      <c r="G23" s="13">
        <v>721</v>
      </c>
      <c r="H23" s="13">
        <v>721</v>
      </c>
      <c r="I23" s="13">
        <v>716</v>
      </c>
      <c r="J23" s="13">
        <v>705</v>
      </c>
      <c r="K23" s="13">
        <v>705</v>
      </c>
      <c r="L23" s="13">
        <v>704</v>
      </c>
    </row>
    <row r="24" spans="1:12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3">
      <c r="A25" s="54" t="s">
        <v>7</v>
      </c>
      <c r="B25" s="70"/>
      <c r="C25" s="70"/>
      <c r="D25" s="70"/>
      <c r="E25" s="70"/>
      <c r="F25" s="71"/>
      <c r="G25" s="13">
        <v>37</v>
      </c>
      <c r="H25" s="13">
        <v>37</v>
      </c>
      <c r="I25" s="13">
        <v>37</v>
      </c>
      <c r="J25" s="13">
        <v>38</v>
      </c>
      <c r="K25" s="13">
        <v>44</v>
      </c>
      <c r="L25" s="13">
        <v>44</v>
      </c>
    </row>
    <row r="26" spans="1:12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3">
      <c r="A27" s="54" t="s">
        <v>8</v>
      </c>
      <c r="B27" s="70"/>
      <c r="C27" s="70"/>
      <c r="D27" s="70"/>
      <c r="E27" s="70"/>
      <c r="F27" s="71"/>
      <c r="G27" s="13">
        <v>1</v>
      </c>
      <c r="H27" s="13">
        <v>1</v>
      </c>
      <c r="I27" s="13">
        <v>1</v>
      </c>
      <c r="J27" s="13">
        <v>1</v>
      </c>
      <c r="K27" s="13">
        <v>1</v>
      </c>
      <c r="L27" s="13">
        <v>1</v>
      </c>
    </row>
    <row r="28" spans="1:12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3">
      <c r="A29" s="55" t="s">
        <v>23</v>
      </c>
      <c r="B29" s="56"/>
      <c r="C29" s="56"/>
      <c r="D29" s="56"/>
      <c r="E29" s="56"/>
      <c r="F29" s="57"/>
      <c r="G29" s="21">
        <v>263</v>
      </c>
      <c r="H29" s="21">
        <v>264</v>
      </c>
      <c r="I29" s="21">
        <v>259</v>
      </c>
      <c r="J29" s="21">
        <v>260</v>
      </c>
      <c r="K29" s="21">
        <v>254</v>
      </c>
      <c r="L29" s="21">
        <v>249</v>
      </c>
    </row>
    <row r="30" spans="1:12" x14ac:dyDescent="0.3">
      <c r="A30" s="50" t="s">
        <v>9</v>
      </c>
      <c r="B30" s="51"/>
      <c r="C30" s="51"/>
      <c r="D30" s="51"/>
      <c r="E30" s="51"/>
      <c r="F30" s="52"/>
      <c r="G30" s="22"/>
      <c r="H30" s="22"/>
      <c r="I30" s="22"/>
      <c r="J30" s="22"/>
      <c r="K30" s="22"/>
      <c r="L30" s="22"/>
    </row>
    <row r="31" spans="1:12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3">
      <c r="A32" s="55" t="s">
        <v>10</v>
      </c>
      <c r="B32" s="56"/>
      <c r="C32" s="56"/>
      <c r="D32" s="56"/>
      <c r="E32" s="56"/>
      <c r="F32" s="57"/>
      <c r="G32" s="21">
        <v>456</v>
      </c>
      <c r="H32" s="21">
        <v>461</v>
      </c>
      <c r="I32" s="21">
        <v>463</v>
      </c>
      <c r="J32" s="21">
        <v>458</v>
      </c>
      <c r="K32" s="21">
        <v>447</v>
      </c>
      <c r="L32" s="21">
        <v>445</v>
      </c>
    </row>
    <row r="33" spans="1:12" x14ac:dyDescent="0.3">
      <c r="A33" s="50" t="s">
        <v>11</v>
      </c>
      <c r="B33" s="51"/>
      <c r="C33" s="51"/>
      <c r="D33" s="51"/>
      <c r="E33" s="51"/>
      <c r="F33" s="52"/>
      <c r="G33" s="22"/>
      <c r="H33" s="22"/>
      <c r="I33" s="22"/>
      <c r="J33" s="22"/>
      <c r="K33" s="22"/>
      <c r="L33" s="22"/>
    </row>
    <row r="34" spans="1:12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3">
      <c r="A35" s="55" t="s">
        <v>12</v>
      </c>
      <c r="B35" s="56"/>
      <c r="C35" s="56"/>
      <c r="D35" s="56"/>
      <c r="E35" s="56"/>
      <c r="F35" s="57"/>
      <c r="G35" s="21">
        <v>68</v>
      </c>
      <c r="H35" s="21">
        <v>69</v>
      </c>
      <c r="I35" s="21">
        <v>67</v>
      </c>
      <c r="J35" s="21">
        <v>67</v>
      </c>
      <c r="K35" s="21">
        <v>68</v>
      </c>
      <c r="L35" s="21">
        <v>67</v>
      </c>
    </row>
    <row r="36" spans="1:12" x14ac:dyDescent="0.3">
      <c r="A36" s="50" t="s">
        <v>13</v>
      </c>
      <c r="B36" s="51"/>
      <c r="C36" s="51"/>
      <c r="D36" s="51"/>
      <c r="E36" s="51"/>
      <c r="F36" s="52"/>
      <c r="G36" s="22"/>
      <c r="H36" s="22"/>
      <c r="I36" s="22"/>
      <c r="J36" s="22"/>
      <c r="K36" s="22"/>
      <c r="L36" s="22"/>
    </row>
    <row r="37" spans="1:12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3">
      <c r="A38" s="55" t="s">
        <v>14</v>
      </c>
      <c r="B38" s="56"/>
      <c r="C38" s="56"/>
      <c r="D38" s="56"/>
      <c r="E38" s="56"/>
      <c r="F38" s="57"/>
      <c r="G38" s="23">
        <v>21</v>
      </c>
      <c r="H38" s="23">
        <v>21</v>
      </c>
      <c r="I38" s="23">
        <v>22</v>
      </c>
      <c r="J38" s="23">
        <v>22</v>
      </c>
      <c r="K38" s="23">
        <v>22</v>
      </c>
      <c r="L38" s="23">
        <v>22</v>
      </c>
    </row>
    <row r="39" spans="1:12" x14ac:dyDescent="0.3">
      <c r="A39" s="50" t="s">
        <v>15</v>
      </c>
      <c r="B39" s="51"/>
      <c r="C39" s="51"/>
      <c r="D39" s="51"/>
      <c r="E39" s="51"/>
      <c r="F39" s="52"/>
      <c r="G39" s="24"/>
      <c r="H39" s="24"/>
      <c r="I39" s="24"/>
      <c r="J39" s="24"/>
      <c r="K39" s="24"/>
      <c r="L39" s="24"/>
    </row>
    <row r="40" spans="1:12" x14ac:dyDescent="0.3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3">
      <c r="A41" s="55" t="s">
        <v>16</v>
      </c>
      <c r="B41" s="56"/>
      <c r="C41" s="56"/>
      <c r="D41" s="56"/>
      <c r="E41" s="56"/>
      <c r="F41" s="57"/>
      <c r="G41" s="23">
        <v>18</v>
      </c>
      <c r="H41" s="23">
        <v>18</v>
      </c>
      <c r="I41" s="23">
        <v>18</v>
      </c>
      <c r="J41" s="23">
        <v>18</v>
      </c>
      <c r="K41" s="23">
        <v>18</v>
      </c>
      <c r="L41" s="23">
        <v>18</v>
      </c>
    </row>
    <row r="42" spans="1:12" x14ac:dyDescent="0.3">
      <c r="A42" s="50" t="s">
        <v>17</v>
      </c>
      <c r="B42" s="51"/>
      <c r="C42" s="51"/>
      <c r="D42" s="51"/>
      <c r="E42" s="51"/>
      <c r="F42" s="52"/>
      <c r="G42" s="24"/>
      <c r="H42" s="24"/>
      <c r="I42" s="24"/>
      <c r="J42" s="24"/>
      <c r="K42" s="24"/>
      <c r="L42" s="24"/>
    </row>
    <row r="43" spans="1:12" x14ac:dyDescent="0.3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3">
      <c r="A44" s="54" t="s">
        <v>18</v>
      </c>
      <c r="B44" s="70"/>
      <c r="C44" s="70"/>
      <c r="D44" s="70"/>
      <c r="E44" s="70"/>
      <c r="F44" s="71"/>
      <c r="G44" s="14">
        <v>2060</v>
      </c>
      <c r="H44" s="14">
        <v>2072</v>
      </c>
      <c r="I44" s="14">
        <v>2070</v>
      </c>
      <c r="J44" s="14">
        <v>2063</v>
      </c>
      <c r="K44" s="14">
        <v>2081</v>
      </c>
      <c r="L44" s="14">
        <v>2083</v>
      </c>
    </row>
    <row r="45" spans="1:12" x14ac:dyDescent="0.3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3">
      <c r="A46" s="54" t="s">
        <v>26</v>
      </c>
      <c r="B46" s="70"/>
      <c r="C46" s="70"/>
      <c r="D46" s="70"/>
      <c r="E46" s="70"/>
      <c r="F46" s="71"/>
      <c r="G46" s="14">
        <v>2624</v>
      </c>
      <c r="H46" s="14">
        <v>2628</v>
      </c>
      <c r="I46" s="14">
        <v>2639</v>
      </c>
      <c r="J46" s="14">
        <v>2646</v>
      </c>
      <c r="K46" s="14">
        <v>2654</v>
      </c>
      <c r="L46" s="14">
        <v>2671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33"/>
  <dimension ref="A1:K46"/>
  <sheetViews>
    <sheetView topLeftCell="C8" workbookViewId="0">
      <selection sqref="A1:K46"/>
    </sheetView>
  </sheetViews>
  <sheetFormatPr baseColWidth="10" defaultRowHeight="14" x14ac:dyDescent="0.3"/>
  <sheetData>
    <row r="1" spans="1:11" x14ac:dyDescent="0.3">
      <c r="A1" t="s">
        <v>0</v>
      </c>
    </row>
    <row r="2" spans="1:11" x14ac:dyDescent="0.3">
      <c r="A2" t="s">
        <v>1</v>
      </c>
    </row>
    <row r="4" spans="1:11" ht="18" x14ac:dyDescent="0.4">
      <c r="A4" s="39" t="s">
        <v>19</v>
      </c>
      <c r="B4" s="40"/>
      <c r="C4" s="40"/>
      <c r="D4" s="40"/>
      <c r="E4" s="40"/>
      <c r="F4" s="40"/>
    </row>
    <row r="5" spans="1:11" ht="18" x14ac:dyDescent="0.4">
      <c r="A5" s="41"/>
      <c r="B5" s="39"/>
      <c r="C5" s="39"/>
      <c r="D5" s="39"/>
      <c r="E5" s="39"/>
      <c r="F5" s="39"/>
    </row>
    <row r="6" spans="1:11" ht="28" x14ac:dyDescent="0.3">
      <c r="A6" s="1"/>
      <c r="B6" s="2"/>
      <c r="F6" s="7" t="s">
        <v>21</v>
      </c>
      <c r="G6" s="16" t="s">
        <v>36</v>
      </c>
      <c r="H6" s="16">
        <v>44476</v>
      </c>
      <c r="I6" s="16">
        <v>44483</v>
      </c>
      <c r="J6" s="16">
        <v>44490</v>
      </c>
      <c r="K6" s="16">
        <v>44497</v>
      </c>
    </row>
    <row r="8" spans="1:11" x14ac:dyDescent="0.3">
      <c r="A8" s="42" t="s">
        <v>3</v>
      </c>
      <c r="B8" s="43"/>
      <c r="C8" s="43"/>
      <c r="D8" s="43"/>
      <c r="E8" s="43"/>
      <c r="F8" s="60"/>
      <c r="G8" s="9">
        <v>7116</v>
      </c>
      <c r="H8" s="9">
        <v>7144</v>
      </c>
      <c r="I8" s="9">
        <v>7160</v>
      </c>
      <c r="J8" s="9">
        <v>7153</v>
      </c>
      <c r="K8" s="9">
        <v>7171</v>
      </c>
    </row>
    <row r="9" spans="1:11" x14ac:dyDescent="0.3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x14ac:dyDescent="0.3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3.818661858458368</v>
      </c>
      <c r="H10" s="10">
        <f t="shared" si="0"/>
        <v>3.8336875093910319</v>
      </c>
      <c r="I10" s="10">
        <f t="shared" ref="I10:J10" si="1">SUM(I8*100 / I9)</f>
        <v>3.8422735956382681</v>
      </c>
      <c r="J10" s="10">
        <f t="shared" si="1"/>
        <v>3.8385171829051021</v>
      </c>
      <c r="K10" s="10">
        <f t="shared" ref="K10" si="2">SUM(K8*100 / K9)</f>
        <v>3.8481765299332431</v>
      </c>
    </row>
    <row r="11" spans="1:11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3">
      <c r="A15" s="64" t="s">
        <v>5</v>
      </c>
      <c r="B15" s="65"/>
      <c r="C15" s="65"/>
      <c r="D15" s="65"/>
      <c r="E15" s="65"/>
      <c r="F15" s="66"/>
      <c r="G15" s="74">
        <v>450</v>
      </c>
      <c r="H15" s="74">
        <v>442</v>
      </c>
      <c r="I15" s="74">
        <v>450</v>
      </c>
      <c r="J15" s="74">
        <v>449</v>
      </c>
      <c r="K15" s="74">
        <v>453</v>
      </c>
    </row>
    <row r="16" spans="1:11" x14ac:dyDescent="0.3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3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3">
      <c r="A18" s="55" t="s">
        <v>24</v>
      </c>
      <c r="B18" s="56"/>
      <c r="C18" s="56"/>
      <c r="D18" s="56"/>
      <c r="E18" s="56"/>
      <c r="F18" s="57"/>
      <c r="G18" s="74">
        <v>348</v>
      </c>
      <c r="H18" s="74">
        <v>364</v>
      </c>
      <c r="I18" s="74">
        <v>365</v>
      </c>
      <c r="J18" s="74">
        <v>373</v>
      </c>
      <c r="K18" s="74">
        <v>381</v>
      </c>
    </row>
    <row r="19" spans="1:11" x14ac:dyDescent="0.3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3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14</v>
      </c>
      <c r="J21" s="13">
        <v>14</v>
      </c>
      <c r="K21" s="13">
        <v>13</v>
      </c>
    </row>
    <row r="22" spans="1:11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3">
      <c r="A23" s="54" t="s">
        <v>22</v>
      </c>
      <c r="B23" s="70"/>
      <c r="C23" s="70"/>
      <c r="D23" s="70"/>
      <c r="E23" s="70"/>
      <c r="F23" s="71"/>
      <c r="G23" s="13">
        <v>704</v>
      </c>
      <c r="H23" s="13">
        <v>698</v>
      </c>
      <c r="I23" s="13">
        <v>696</v>
      </c>
      <c r="J23" s="13">
        <v>699</v>
      </c>
      <c r="K23" s="13">
        <v>695</v>
      </c>
    </row>
    <row r="24" spans="1:11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3">
      <c r="A25" s="54" t="s">
        <v>7</v>
      </c>
      <c r="B25" s="70"/>
      <c r="C25" s="70"/>
      <c r="D25" s="70"/>
      <c r="E25" s="70"/>
      <c r="F25" s="71"/>
      <c r="G25" s="13">
        <v>44</v>
      </c>
      <c r="H25" s="13">
        <v>43</v>
      </c>
      <c r="I25" s="13">
        <v>51</v>
      </c>
      <c r="J25" s="13">
        <v>46</v>
      </c>
      <c r="K25" s="13">
        <v>46</v>
      </c>
    </row>
    <row r="26" spans="1:11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3">
      <c r="A27" s="54" t="s">
        <v>8</v>
      </c>
      <c r="B27" s="70"/>
      <c r="C27" s="70"/>
      <c r="D27" s="70"/>
      <c r="E27" s="70"/>
      <c r="F27" s="71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3">
      <c r="A29" s="55" t="s">
        <v>23</v>
      </c>
      <c r="B29" s="56"/>
      <c r="C29" s="56"/>
      <c r="D29" s="56"/>
      <c r="E29" s="56"/>
      <c r="F29" s="57"/>
      <c r="G29" s="74">
        <v>251</v>
      </c>
      <c r="H29" s="74">
        <v>251</v>
      </c>
      <c r="I29" s="74">
        <v>254</v>
      </c>
      <c r="J29" s="74">
        <v>249</v>
      </c>
      <c r="K29" s="74">
        <v>249</v>
      </c>
    </row>
    <row r="30" spans="1:11" x14ac:dyDescent="0.3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3">
      <c r="A32" s="55" t="s">
        <v>10</v>
      </c>
      <c r="B32" s="56"/>
      <c r="C32" s="56"/>
      <c r="D32" s="56"/>
      <c r="E32" s="56"/>
      <c r="F32" s="57"/>
      <c r="G32" s="74">
        <v>445</v>
      </c>
      <c r="H32" s="74">
        <v>445</v>
      </c>
      <c r="I32" s="74">
        <v>453</v>
      </c>
      <c r="J32" s="74">
        <v>460</v>
      </c>
      <c r="K32" s="74">
        <v>458</v>
      </c>
    </row>
    <row r="33" spans="1:11" x14ac:dyDescent="0.3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3">
      <c r="A35" s="55" t="s">
        <v>12</v>
      </c>
      <c r="B35" s="56"/>
      <c r="C35" s="56"/>
      <c r="D35" s="56"/>
      <c r="E35" s="56"/>
      <c r="F35" s="57"/>
      <c r="G35" s="74">
        <v>67</v>
      </c>
      <c r="H35" s="74">
        <v>67</v>
      </c>
      <c r="I35" s="74">
        <v>68</v>
      </c>
      <c r="J35" s="74">
        <v>67</v>
      </c>
      <c r="K35" s="74">
        <v>65</v>
      </c>
    </row>
    <row r="36" spans="1:11" x14ac:dyDescent="0.3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3">
      <c r="A38" s="55" t="s">
        <v>14</v>
      </c>
      <c r="B38" s="56"/>
      <c r="C38" s="56"/>
      <c r="D38" s="56"/>
      <c r="E38" s="56"/>
      <c r="F38" s="57"/>
      <c r="G38" s="72">
        <v>22</v>
      </c>
      <c r="H38" s="72">
        <v>22</v>
      </c>
      <c r="I38" s="72">
        <v>21</v>
      </c>
      <c r="J38" s="72">
        <v>21</v>
      </c>
      <c r="K38" s="72">
        <v>21</v>
      </c>
    </row>
    <row r="39" spans="1:11" x14ac:dyDescent="0.3">
      <c r="A39" s="50" t="s">
        <v>15</v>
      </c>
      <c r="B39" s="51"/>
      <c r="C39" s="51"/>
      <c r="D39" s="51"/>
      <c r="E39" s="51"/>
      <c r="F39" s="52"/>
      <c r="G39" s="73"/>
      <c r="H39" s="73"/>
      <c r="I39" s="73"/>
      <c r="J39" s="73"/>
      <c r="K39" s="73"/>
    </row>
    <row r="40" spans="1:11" x14ac:dyDescent="0.3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3">
      <c r="A41" s="55" t="s">
        <v>16</v>
      </c>
      <c r="B41" s="56"/>
      <c r="C41" s="56"/>
      <c r="D41" s="56"/>
      <c r="E41" s="56"/>
      <c r="F41" s="57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3">
      <c r="A42" s="50" t="s">
        <v>17</v>
      </c>
      <c r="B42" s="51"/>
      <c r="C42" s="51"/>
      <c r="D42" s="51"/>
      <c r="E42" s="51"/>
      <c r="F42" s="52"/>
      <c r="G42" s="73"/>
      <c r="H42" s="73"/>
      <c r="I42" s="73"/>
      <c r="J42" s="73"/>
      <c r="K42" s="73"/>
    </row>
    <row r="43" spans="1:11" x14ac:dyDescent="0.3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3">
      <c r="A44" s="54" t="s">
        <v>18</v>
      </c>
      <c r="B44" s="70"/>
      <c r="C44" s="70"/>
      <c r="D44" s="70"/>
      <c r="E44" s="70"/>
      <c r="F44" s="71"/>
      <c r="G44" s="14">
        <v>2083</v>
      </c>
      <c r="H44" s="14">
        <v>2087</v>
      </c>
      <c r="I44" s="14">
        <v>2096</v>
      </c>
      <c r="J44" s="14">
        <v>2081</v>
      </c>
      <c r="K44" s="14">
        <v>2086</v>
      </c>
    </row>
    <row r="45" spans="1:11" x14ac:dyDescent="0.3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3">
      <c r="A46" s="54" t="s">
        <v>26</v>
      </c>
      <c r="B46" s="70"/>
      <c r="C46" s="70"/>
      <c r="D46" s="70"/>
      <c r="E46" s="70"/>
      <c r="F46" s="71"/>
      <c r="G46" s="14">
        <v>2671</v>
      </c>
      <c r="H46" s="14">
        <v>2692</v>
      </c>
      <c r="I46" s="14">
        <v>2673</v>
      </c>
      <c r="J46" s="14">
        <v>2675</v>
      </c>
      <c r="K46" s="14">
        <v>2685</v>
      </c>
    </row>
  </sheetData>
  <mergeCells count="59">
    <mergeCell ref="K38:K39"/>
    <mergeCell ref="K41:K42"/>
    <mergeCell ref="K15:K16"/>
    <mergeCell ref="K18:K19"/>
    <mergeCell ref="K29:K30"/>
    <mergeCell ref="K32:K33"/>
    <mergeCell ref="K35:K36"/>
    <mergeCell ref="G41:G42"/>
    <mergeCell ref="H41:H42"/>
    <mergeCell ref="G32:G33"/>
    <mergeCell ref="H32:H33"/>
    <mergeCell ref="G35:G36"/>
    <mergeCell ref="H35:H36"/>
    <mergeCell ref="G38:G39"/>
    <mergeCell ref="H38:H39"/>
    <mergeCell ref="G15:G16"/>
    <mergeCell ref="H15:H16"/>
    <mergeCell ref="G18:G19"/>
    <mergeCell ref="H18:H19"/>
    <mergeCell ref="G29:G30"/>
    <mergeCell ref="H29:H30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I38:I39"/>
    <mergeCell ref="I41:I42"/>
    <mergeCell ref="I15:I16"/>
    <mergeCell ref="I18:I19"/>
    <mergeCell ref="I29:I30"/>
    <mergeCell ref="I32:I33"/>
    <mergeCell ref="I35:I36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34"/>
  <dimension ref="A1:K46"/>
  <sheetViews>
    <sheetView workbookViewId="0">
      <selection activeCell="M44" sqref="M44"/>
    </sheetView>
  </sheetViews>
  <sheetFormatPr baseColWidth="10" defaultRowHeight="14" x14ac:dyDescent="0.3"/>
  <sheetData>
    <row r="1" spans="1:11" x14ac:dyDescent="0.3">
      <c r="A1" t="s">
        <v>0</v>
      </c>
    </row>
    <row r="2" spans="1:11" x14ac:dyDescent="0.3">
      <c r="A2" t="s">
        <v>1</v>
      </c>
    </row>
    <row r="4" spans="1:11" ht="18" x14ac:dyDescent="0.4">
      <c r="A4" s="39" t="s">
        <v>19</v>
      </c>
      <c r="B4" s="40"/>
      <c r="C4" s="40"/>
      <c r="D4" s="40"/>
      <c r="E4" s="40"/>
      <c r="F4" s="40"/>
    </row>
    <row r="5" spans="1:11" ht="18" x14ac:dyDescent="0.4">
      <c r="A5" s="41"/>
      <c r="B5" s="39"/>
      <c r="C5" s="39"/>
      <c r="D5" s="39"/>
      <c r="E5" s="39"/>
      <c r="F5" s="39"/>
    </row>
    <row r="6" spans="1:11" ht="28" x14ac:dyDescent="0.3">
      <c r="A6" s="1"/>
      <c r="B6" s="2"/>
      <c r="F6" s="7" t="s">
        <v>21</v>
      </c>
      <c r="G6" s="16" t="s">
        <v>37</v>
      </c>
      <c r="H6" s="16">
        <v>44504</v>
      </c>
      <c r="I6" s="16">
        <v>44511</v>
      </c>
      <c r="J6" s="16">
        <v>44518</v>
      </c>
      <c r="K6" s="16">
        <v>44525</v>
      </c>
    </row>
    <row r="8" spans="1:11" x14ac:dyDescent="0.3">
      <c r="A8" s="42" t="s">
        <v>3</v>
      </c>
      <c r="B8" s="43"/>
      <c r="C8" s="43"/>
      <c r="D8" s="43"/>
      <c r="E8" s="43"/>
      <c r="F8" s="60"/>
      <c r="G8" s="9">
        <v>7171</v>
      </c>
      <c r="H8" s="9">
        <v>7170</v>
      </c>
      <c r="I8" s="9">
        <v>7180</v>
      </c>
      <c r="J8" s="9">
        <v>7195</v>
      </c>
      <c r="K8" s="9">
        <v>7244</v>
      </c>
    </row>
    <row r="9" spans="1:11" x14ac:dyDescent="0.3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x14ac:dyDescent="0.3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3.8481765299332431</v>
      </c>
      <c r="H10" s="10">
        <f t="shared" si="0"/>
        <v>3.847639899542791</v>
      </c>
      <c r="I10" s="10">
        <f t="shared" ref="I10:J10" si="1">SUM(I8*100 / I9)</f>
        <v>3.8530062034473138</v>
      </c>
      <c r="J10" s="10">
        <f t="shared" si="1"/>
        <v>3.8610556593040979</v>
      </c>
      <c r="K10" s="10">
        <f t="shared" ref="K10" si="2">SUM(K8*100 / K9)</f>
        <v>3.8873505484362592</v>
      </c>
    </row>
    <row r="11" spans="1:11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3">
      <c r="A15" s="64" t="s">
        <v>5</v>
      </c>
      <c r="B15" s="65"/>
      <c r="C15" s="65"/>
      <c r="D15" s="65"/>
      <c r="E15" s="65"/>
      <c r="F15" s="66"/>
      <c r="G15" s="74">
        <v>453</v>
      </c>
      <c r="H15" s="74">
        <v>463</v>
      </c>
      <c r="I15" s="74">
        <v>461</v>
      </c>
      <c r="J15" s="74">
        <v>462</v>
      </c>
      <c r="K15" s="74">
        <v>463</v>
      </c>
    </row>
    <row r="16" spans="1:11" x14ac:dyDescent="0.3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3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3">
      <c r="A18" s="55" t="s">
        <v>24</v>
      </c>
      <c r="B18" s="56"/>
      <c r="C18" s="56"/>
      <c r="D18" s="56"/>
      <c r="E18" s="56"/>
      <c r="F18" s="57"/>
      <c r="G18" s="74">
        <v>381</v>
      </c>
      <c r="H18" s="74">
        <v>374</v>
      </c>
      <c r="I18" s="74">
        <v>385</v>
      </c>
      <c r="J18" s="74">
        <v>387</v>
      </c>
      <c r="K18" s="74">
        <v>380</v>
      </c>
    </row>
    <row r="19" spans="1:11" x14ac:dyDescent="0.3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3">
      <c r="A21" s="54" t="s">
        <v>6</v>
      </c>
      <c r="B21" s="70"/>
      <c r="C21" s="70"/>
      <c r="D21" s="70"/>
      <c r="E21" s="70"/>
      <c r="F21" s="71"/>
      <c r="G21" s="13">
        <v>13</v>
      </c>
      <c r="H21" s="13">
        <v>13</v>
      </c>
      <c r="I21" s="13">
        <v>13</v>
      </c>
      <c r="J21" s="13">
        <v>13</v>
      </c>
      <c r="K21" s="13">
        <v>13</v>
      </c>
    </row>
    <row r="22" spans="1:11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3">
      <c r="A23" s="54" t="s">
        <v>22</v>
      </c>
      <c r="B23" s="70"/>
      <c r="C23" s="70"/>
      <c r="D23" s="70"/>
      <c r="E23" s="70"/>
      <c r="F23" s="71"/>
      <c r="G23" s="13">
        <v>695</v>
      </c>
      <c r="H23" s="13">
        <v>697</v>
      </c>
      <c r="I23" s="13">
        <v>697</v>
      </c>
      <c r="J23" s="13">
        <v>701</v>
      </c>
      <c r="K23" s="13">
        <v>695</v>
      </c>
    </row>
    <row r="24" spans="1:11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3">
      <c r="A25" s="54" t="s">
        <v>7</v>
      </c>
      <c r="B25" s="70"/>
      <c r="C25" s="70"/>
      <c r="D25" s="70"/>
      <c r="E25" s="70"/>
      <c r="F25" s="71"/>
      <c r="G25" s="13">
        <v>46</v>
      </c>
      <c r="H25" s="13">
        <v>42</v>
      </c>
      <c r="I25" s="13">
        <v>41</v>
      </c>
      <c r="J25" s="13">
        <v>41</v>
      </c>
      <c r="K25" s="13">
        <v>41</v>
      </c>
    </row>
    <row r="26" spans="1:11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3">
      <c r="A27" s="54" t="s">
        <v>8</v>
      </c>
      <c r="B27" s="70"/>
      <c r="C27" s="70"/>
      <c r="D27" s="70"/>
      <c r="E27" s="70"/>
      <c r="F27" s="71"/>
      <c r="G27" s="13">
        <v>1</v>
      </c>
      <c r="H27" s="13">
        <v>1</v>
      </c>
      <c r="I27" s="13">
        <v>1</v>
      </c>
      <c r="J27" s="13">
        <v>2</v>
      </c>
      <c r="K27" s="13">
        <v>2</v>
      </c>
    </row>
    <row r="28" spans="1:11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3">
      <c r="A29" s="55" t="s">
        <v>23</v>
      </c>
      <c r="B29" s="56"/>
      <c r="C29" s="56"/>
      <c r="D29" s="56"/>
      <c r="E29" s="56"/>
      <c r="F29" s="57"/>
      <c r="G29" s="74">
        <v>249</v>
      </c>
      <c r="H29" s="74">
        <v>247</v>
      </c>
      <c r="I29" s="74">
        <v>256</v>
      </c>
      <c r="J29" s="74">
        <v>260</v>
      </c>
      <c r="K29" s="74">
        <v>261</v>
      </c>
    </row>
    <row r="30" spans="1:11" x14ac:dyDescent="0.3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3">
      <c r="A32" s="55" t="s">
        <v>10</v>
      </c>
      <c r="B32" s="56"/>
      <c r="C32" s="56"/>
      <c r="D32" s="56"/>
      <c r="E32" s="56"/>
      <c r="F32" s="57"/>
      <c r="G32" s="74">
        <v>458</v>
      </c>
      <c r="H32" s="74">
        <v>453</v>
      </c>
      <c r="I32" s="74">
        <v>450</v>
      </c>
      <c r="J32" s="74">
        <v>449</v>
      </c>
      <c r="K32" s="74">
        <v>454</v>
      </c>
    </row>
    <row r="33" spans="1:11" x14ac:dyDescent="0.3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3">
      <c r="A35" s="55" t="s">
        <v>12</v>
      </c>
      <c r="B35" s="56"/>
      <c r="C35" s="56"/>
      <c r="D35" s="56"/>
      <c r="E35" s="56"/>
      <c r="F35" s="57"/>
      <c r="G35" s="74">
        <v>65</v>
      </c>
      <c r="H35" s="74">
        <v>65</v>
      </c>
      <c r="I35" s="74">
        <v>62</v>
      </c>
      <c r="J35" s="74">
        <v>62</v>
      </c>
      <c r="K35" s="74">
        <v>62</v>
      </c>
    </row>
    <row r="36" spans="1:11" x14ac:dyDescent="0.3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3">
      <c r="A38" s="55" t="s">
        <v>14</v>
      </c>
      <c r="B38" s="56"/>
      <c r="C38" s="56"/>
      <c r="D38" s="56"/>
      <c r="E38" s="56"/>
      <c r="F38" s="57"/>
      <c r="G38" s="72">
        <v>21</v>
      </c>
      <c r="H38" s="72">
        <v>21</v>
      </c>
      <c r="I38" s="72">
        <v>21</v>
      </c>
      <c r="J38" s="72">
        <v>21</v>
      </c>
      <c r="K38" s="72">
        <v>21</v>
      </c>
    </row>
    <row r="39" spans="1:11" x14ac:dyDescent="0.3">
      <c r="A39" s="50" t="s">
        <v>15</v>
      </c>
      <c r="B39" s="51"/>
      <c r="C39" s="51"/>
      <c r="D39" s="51"/>
      <c r="E39" s="51"/>
      <c r="F39" s="52"/>
      <c r="G39" s="73"/>
      <c r="H39" s="73"/>
      <c r="I39" s="73"/>
      <c r="J39" s="73"/>
      <c r="K39" s="73"/>
    </row>
    <row r="40" spans="1:11" x14ac:dyDescent="0.3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3">
      <c r="A41" s="55" t="s">
        <v>16</v>
      </c>
      <c r="B41" s="56"/>
      <c r="C41" s="56"/>
      <c r="D41" s="56"/>
      <c r="E41" s="56"/>
      <c r="F41" s="57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3">
      <c r="A42" s="50" t="s">
        <v>17</v>
      </c>
      <c r="B42" s="51"/>
      <c r="C42" s="51"/>
      <c r="D42" s="51"/>
      <c r="E42" s="51"/>
      <c r="F42" s="52"/>
      <c r="G42" s="73"/>
      <c r="H42" s="73"/>
      <c r="I42" s="73"/>
      <c r="J42" s="73"/>
      <c r="K42" s="73"/>
    </row>
    <row r="43" spans="1:11" x14ac:dyDescent="0.3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3">
      <c r="A44" s="54" t="s">
        <v>18</v>
      </c>
      <c r="B44" s="70"/>
      <c r="C44" s="70"/>
      <c r="D44" s="70"/>
      <c r="E44" s="70"/>
      <c r="F44" s="71"/>
      <c r="G44" s="14">
        <v>2086</v>
      </c>
      <c r="H44" s="14">
        <v>2084</v>
      </c>
      <c r="I44" s="14">
        <v>2086</v>
      </c>
      <c r="J44" s="14">
        <v>2085</v>
      </c>
      <c r="K44" s="14">
        <v>2106</v>
      </c>
    </row>
    <row r="45" spans="1:11" x14ac:dyDescent="0.3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3">
      <c r="A46" s="54" t="s">
        <v>26</v>
      </c>
      <c r="B46" s="70"/>
      <c r="C46" s="70"/>
      <c r="D46" s="70"/>
      <c r="E46" s="70"/>
      <c r="F46" s="71"/>
      <c r="G46" s="14">
        <v>2685</v>
      </c>
      <c r="H46" s="14">
        <v>2692</v>
      </c>
      <c r="I46" s="14">
        <v>2689</v>
      </c>
      <c r="J46" s="14">
        <v>2694</v>
      </c>
      <c r="K46" s="14">
        <v>2728</v>
      </c>
    </row>
  </sheetData>
  <mergeCells count="59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G15:G16"/>
    <mergeCell ref="H15:H16"/>
    <mergeCell ref="A18:F18"/>
    <mergeCell ref="G18:G19"/>
    <mergeCell ref="A15:F16"/>
    <mergeCell ref="H18:H19"/>
    <mergeCell ref="A19:F19"/>
    <mergeCell ref="A21:F21"/>
    <mergeCell ref="A23:F23"/>
    <mergeCell ref="A25:F25"/>
    <mergeCell ref="A32:F32"/>
    <mergeCell ref="G32:G33"/>
    <mergeCell ref="H32:H33"/>
    <mergeCell ref="A33:F33"/>
    <mergeCell ref="A29:F29"/>
    <mergeCell ref="G29:G30"/>
    <mergeCell ref="H29:H30"/>
    <mergeCell ref="A30:F30"/>
    <mergeCell ref="A38:F38"/>
    <mergeCell ref="G38:G39"/>
    <mergeCell ref="H38:H39"/>
    <mergeCell ref="A39:F39"/>
    <mergeCell ref="A35:F35"/>
    <mergeCell ref="G35:G36"/>
    <mergeCell ref="H35:H36"/>
    <mergeCell ref="A36:F36"/>
    <mergeCell ref="A44:F44"/>
    <mergeCell ref="A46:F46"/>
    <mergeCell ref="A41:F41"/>
    <mergeCell ref="G41:G42"/>
    <mergeCell ref="H41:H42"/>
    <mergeCell ref="A42:F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belle35"/>
  <dimension ref="A1:L46"/>
  <sheetViews>
    <sheetView topLeftCell="B1" workbookViewId="0">
      <selection activeCell="O36" sqref="O36"/>
    </sheetView>
  </sheetViews>
  <sheetFormatPr baseColWidth="10" defaultRowHeight="14" x14ac:dyDescent="0.3"/>
  <sheetData>
    <row r="1" spans="1:12" x14ac:dyDescent="0.3">
      <c r="A1" t="s">
        <v>0</v>
      </c>
    </row>
    <row r="2" spans="1:12" x14ac:dyDescent="0.3">
      <c r="A2" t="s">
        <v>1</v>
      </c>
    </row>
    <row r="4" spans="1:12" ht="18" x14ac:dyDescent="0.4">
      <c r="A4" s="39" t="s">
        <v>19</v>
      </c>
      <c r="B4" s="40"/>
      <c r="C4" s="40"/>
      <c r="D4" s="40"/>
      <c r="E4" s="40"/>
      <c r="F4" s="40"/>
    </row>
    <row r="5" spans="1:12" ht="18" x14ac:dyDescent="0.4">
      <c r="A5" s="41"/>
      <c r="B5" s="39"/>
      <c r="C5" s="39"/>
      <c r="D5" s="39"/>
      <c r="E5" s="39"/>
      <c r="F5" s="39"/>
    </row>
    <row r="6" spans="1:12" ht="28" x14ac:dyDescent="0.3">
      <c r="A6" s="1"/>
      <c r="B6" s="2"/>
      <c r="F6" s="7" t="s">
        <v>21</v>
      </c>
      <c r="G6" s="16" t="s">
        <v>38</v>
      </c>
      <c r="H6" s="16">
        <v>44532</v>
      </c>
      <c r="I6" s="16">
        <v>44539</v>
      </c>
      <c r="J6" s="16">
        <v>44546</v>
      </c>
      <c r="K6" s="16">
        <v>44553</v>
      </c>
      <c r="L6" s="16">
        <v>44560</v>
      </c>
    </row>
    <row r="8" spans="1:12" x14ac:dyDescent="0.3">
      <c r="A8" s="42" t="s">
        <v>3</v>
      </c>
      <c r="B8" s="43"/>
      <c r="C8" s="43"/>
      <c r="D8" s="43"/>
      <c r="E8" s="43"/>
      <c r="F8" s="60"/>
      <c r="G8" s="9">
        <v>7244</v>
      </c>
      <c r="H8" s="9">
        <v>7249</v>
      </c>
      <c r="I8" s="9">
        <v>7228</v>
      </c>
      <c r="J8" s="9">
        <v>7213</v>
      </c>
      <c r="K8" s="9">
        <v>7209</v>
      </c>
      <c r="L8" s="9">
        <v>7239</v>
      </c>
    </row>
    <row r="9" spans="1:12" x14ac:dyDescent="0.3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x14ac:dyDescent="0.3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3.8873505484362592</v>
      </c>
      <c r="H10" s="10">
        <f t="shared" ref="H10:I10" si="1">SUM(H8*100 / H9)</f>
        <v>3.8900337003885204</v>
      </c>
      <c r="I10" s="10">
        <f t="shared" si="1"/>
        <v>3.8787644621890225</v>
      </c>
      <c r="J10" s="10">
        <f t="shared" ref="J10:K10" si="2">SUM(J8*100 / J9)</f>
        <v>3.8707150063322384</v>
      </c>
      <c r="K10" s="10">
        <f t="shared" si="2"/>
        <v>3.8685684847704294</v>
      </c>
      <c r="L10" s="10">
        <f t="shared" ref="L10" si="3">SUM(L8*100 / L9)</f>
        <v>3.8846673964839975</v>
      </c>
    </row>
    <row r="11" spans="1:12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3">
      <c r="A15" s="64" t="s">
        <v>5</v>
      </c>
      <c r="B15" s="65"/>
      <c r="C15" s="65"/>
      <c r="D15" s="65"/>
      <c r="E15" s="65"/>
      <c r="F15" s="66"/>
      <c r="G15" s="74">
        <v>463</v>
      </c>
      <c r="H15" s="74">
        <v>470</v>
      </c>
      <c r="I15" s="74">
        <v>467</v>
      </c>
      <c r="J15" s="74">
        <v>454</v>
      </c>
      <c r="K15" s="74">
        <v>443</v>
      </c>
      <c r="L15" s="74">
        <v>456</v>
      </c>
    </row>
    <row r="16" spans="1:12" x14ac:dyDescent="0.3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  <c r="L16" s="75"/>
    </row>
    <row r="17" spans="1:12" x14ac:dyDescent="0.3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3">
      <c r="A18" s="55" t="s">
        <v>24</v>
      </c>
      <c r="B18" s="56"/>
      <c r="C18" s="56"/>
      <c r="D18" s="56"/>
      <c r="E18" s="56"/>
      <c r="F18" s="57"/>
      <c r="G18" s="74">
        <v>380</v>
      </c>
      <c r="H18" s="74">
        <v>363</v>
      </c>
      <c r="I18" s="74">
        <v>359</v>
      </c>
      <c r="J18" s="74">
        <v>361</v>
      </c>
      <c r="K18" s="74">
        <v>375</v>
      </c>
      <c r="L18" s="74">
        <v>398</v>
      </c>
    </row>
    <row r="19" spans="1:12" x14ac:dyDescent="0.3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  <c r="L19" s="75"/>
    </row>
    <row r="20" spans="1:12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3">
      <c r="A21" s="54" t="s">
        <v>6</v>
      </c>
      <c r="B21" s="70"/>
      <c r="C21" s="70"/>
      <c r="D21" s="70"/>
      <c r="E21" s="70"/>
      <c r="F21" s="71"/>
      <c r="G21" s="13">
        <v>13</v>
      </c>
      <c r="H21" s="13">
        <v>13</v>
      </c>
      <c r="I21" s="13">
        <v>13</v>
      </c>
      <c r="J21" s="13">
        <v>13</v>
      </c>
      <c r="K21" s="13">
        <v>13</v>
      </c>
      <c r="L21" s="13">
        <v>13</v>
      </c>
    </row>
    <row r="22" spans="1:12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3">
      <c r="A23" s="54" t="s">
        <v>22</v>
      </c>
      <c r="B23" s="70"/>
      <c r="C23" s="70"/>
      <c r="D23" s="70"/>
      <c r="E23" s="70"/>
      <c r="F23" s="71"/>
      <c r="G23" s="13">
        <v>695</v>
      </c>
      <c r="H23" s="13">
        <v>698</v>
      </c>
      <c r="I23" s="13">
        <v>688</v>
      </c>
      <c r="J23" s="13">
        <v>684</v>
      </c>
      <c r="K23" s="13">
        <v>687</v>
      </c>
      <c r="L23" s="13">
        <v>686</v>
      </c>
    </row>
    <row r="24" spans="1:12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3">
      <c r="A25" s="54" t="s">
        <v>7</v>
      </c>
      <c r="B25" s="70"/>
      <c r="C25" s="70"/>
      <c r="D25" s="70"/>
      <c r="E25" s="70"/>
      <c r="F25" s="71"/>
      <c r="G25" s="13">
        <v>41</v>
      </c>
      <c r="H25" s="13">
        <v>41</v>
      </c>
      <c r="I25" s="13">
        <v>41</v>
      </c>
      <c r="J25" s="13">
        <v>45</v>
      </c>
      <c r="K25" s="13">
        <v>45</v>
      </c>
      <c r="L25" s="13">
        <v>45</v>
      </c>
    </row>
    <row r="26" spans="1:12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3">
      <c r="A27" s="54" t="s">
        <v>8</v>
      </c>
      <c r="B27" s="70"/>
      <c r="C27" s="70"/>
      <c r="D27" s="70"/>
      <c r="E27" s="70"/>
      <c r="F27" s="71"/>
      <c r="G27" s="13">
        <v>2</v>
      </c>
      <c r="H27" s="13">
        <v>2</v>
      </c>
      <c r="I27" s="13">
        <v>2</v>
      </c>
      <c r="J27" s="13">
        <v>2</v>
      </c>
      <c r="K27" s="13">
        <v>2</v>
      </c>
      <c r="L27" s="13">
        <v>2</v>
      </c>
    </row>
    <row r="28" spans="1:12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3">
      <c r="A29" s="55" t="s">
        <v>23</v>
      </c>
      <c r="B29" s="56"/>
      <c r="C29" s="56"/>
      <c r="D29" s="56"/>
      <c r="E29" s="56"/>
      <c r="F29" s="57"/>
      <c r="G29" s="74">
        <v>261</v>
      </c>
      <c r="H29" s="74">
        <v>262</v>
      </c>
      <c r="I29" s="74">
        <v>256</v>
      </c>
      <c r="J29" s="74">
        <v>254</v>
      </c>
      <c r="K29" s="74">
        <v>249</v>
      </c>
      <c r="L29" s="74">
        <v>245</v>
      </c>
    </row>
    <row r="30" spans="1:12" x14ac:dyDescent="0.3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  <c r="L30" s="75"/>
    </row>
    <row r="31" spans="1:12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3">
      <c r="A32" s="55" t="s">
        <v>10</v>
      </c>
      <c r="B32" s="56"/>
      <c r="C32" s="56"/>
      <c r="D32" s="56"/>
      <c r="E32" s="56"/>
      <c r="F32" s="57"/>
      <c r="G32" s="74">
        <v>454</v>
      </c>
      <c r="H32" s="74">
        <v>456</v>
      </c>
      <c r="I32" s="74">
        <v>464</v>
      </c>
      <c r="J32" s="74">
        <v>469</v>
      </c>
      <c r="K32" s="74">
        <v>473</v>
      </c>
      <c r="L32" s="74">
        <v>475</v>
      </c>
    </row>
    <row r="33" spans="1:12" x14ac:dyDescent="0.3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  <c r="L33" s="75"/>
    </row>
    <row r="34" spans="1:12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3">
      <c r="A35" s="55" t="s">
        <v>12</v>
      </c>
      <c r="B35" s="56"/>
      <c r="C35" s="56"/>
      <c r="D35" s="56"/>
      <c r="E35" s="56"/>
      <c r="F35" s="57"/>
      <c r="G35" s="74">
        <v>62</v>
      </c>
      <c r="H35" s="74">
        <v>62</v>
      </c>
      <c r="I35" s="74">
        <v>60</v>
      </c>
      <c r="J35" s="74">
        <v>59</v>
      </c>
      <c r="K35" s="74">
        <v>61</v>
      </c>
      <c r="L35" s="74">
        <v>63</v>
      </c>
    </row>
    <row r="36" spans="1:12" x14ac:dyDescent="0.3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  <c r="L36" s="75"/>
    </row>
    <row r="37" spans="1:12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3">
      <c r="A38" s="55" t="s">
        <v>14</v>
      </c>
      <c r="B38" s="56"/>
      <c r="C38" s="56"/>
      <c r="D38" s="56"/>
      <c r="E38" s="56"/>
      <c r="F38" s="57"/>
      <c r="G38" s="72">
        <v>21</v>
      </c>
      <c r="H38" s="72">
        <v>20</v>
      </c>
      <c r="I38" s="72">
        <v>20</v>
      </c>
      <c r="J38" s="72">
        <v>20</v>
      </c>
      <c r="K38" s="72">
        <v>23</v>
      </c>
      <c r="L38" s="72">
        <v>23</v>
      </c>
    </row>
    <row r="39" spans="1:12" x14ac:dyDescent="0.3">
      <c r="A39" s="50" t="s">
        <v>15</v>
      </c>
      <c r="B39" s="51"/>
      <c r="C39" s="51"/>
      <c r="D39" s="51"/>
      <c r="E39" s="51"/>
      <c r="F39" s="52"/>
      <c r="G39" s="73"/>
      <c r="H39" s="73"/>
      <c r="I39" s="73"/>
      <c r="J39" s="73"/>
      <c r="K39" s="73"/>
      <c r="L39" s="73"/>
    </row>
    <row r="40" spans="1:12" x14ac:dyDescent="0.3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3">
      <c r="A41" s="55" t="s">
        <v>16</v>
      </c>
      <c r="B41" s="56"/>
      <c r="C41" s="56"/>
      <c r="D41" s="56"/>
      <c r="E41" s="56"/>
      <c r="F41" s="57"/>
      <c r="G41" s="72">
        <v>18</v>
      </c>
      <c r="H41" s="72">
        <v>18</v>
      </c>
      <c r="I41" s="72">
        <v>18</v>
      </c>
      <c r="J41" s="72">
        <v>18</v>
      </c>
      <c r="K41" s="72">
        <v>18</v>
      </c>
      <c r="L41" s="72">
        <v>18</v>
      </c>
    </row>
    <row r="42" spans="1:12" x14ac:dyDescent="0.3">
      <c r="A42" s="50" t="s">
        <v>17</v>
      </c>
      <c r="B42" s="51"/>
      <c r="C42" s="51"/>
      <c r="D42" s="51"/>
      <c r="E42" s="51"/>
      <c r="F42" s="52"/>
      <c r="G42" s="73"/>
      <c r="H42" s="73"/>
      <c r="I42" s="73"/>
      <c r="J42" s="73"/>
      <c r="K42" s="73"/>
      <c r="L42" s="73"/>
    </row>
    <row r="43" spans="1:12" x14ac:dyDescent="0.3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3">
      <c r="A44" s="54" t="s">
        <v>18</v>
      </c>
      <c r="B44" s="70"/>
      <c r="C44" s="70"/>
      <c r="D44" s="70"/>
      <c r="E44" s="70"/>
      <c r="F44" s="71"/>
      <c r="G44" s="14">
        <v>2106</v>
      </c>
      <c r="H44" s="14">
        <v>2102</v>
      </c>
      <c r="I44" s="14">
        <v>2091</v>
      </c>
      <c r="J44" s="14">
        <v>2093</v>
      </c>
      <c r="K44" s="14">
        <v>2077</v>
      </c>
      <c r="L44" s="14">
        <v>2075</v>
      </c>
    </row>
    <row r="45" spans="1:12" x14ac:dyDescent="0.3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3">
      <c r="A46" s="54" t="s">
        <v>26</v>
      </c>
      <c r="B46" s="70"/>
      <c r="C46" s="70"/>
      <c r="D46" s="70"/>
      <c r="E46" s="70"/>
      <c r="F46" s="71"/>
      <c r="G46" s="14">
        <v>2728</v>
      </c>
      <c r="H46" s="14">
        <v>2742</v>
      </c>
      <c r="I46" s="14">
        <v>2749</v>
      </c>
      <c r="J46" s="14">
        <v>2741</v>
      </c>
      <c r="K46" s="14">
        <v>2743</v>
      </c>
      <c r="L46" s="14">
        <v>2740</v>
      </c>
    </row>
  </sheetData>
  <mergeCells count="66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G15:G16"/>
    <mergeCell ref="H15:H16"/>
    <mergeCell ref="A18:F18"/>
    <mergeCell ref="G18:G19"/>
    <mergeCell ref="A15:F16"/>
    <mergeCell ref="H18:H19"/>
    <mergeCell ref="A19:F19"/>
    <mergeCell ref="A21:F21"/>
    <mergeCell ref="A23:F23"/>
    <mergeCell ref="A25:F25"/>
    <mergeCell ref="A32:F32"/>
    <mergeCell ref="G32:G33"/>
    <mergeCell ref="H32:H33"/>
    <mergeCell ref="A33:F33"/>
    <mergeCell ref="A29:F29"/>
    <mergeCell ref="G29:G30"/>
    <mergeCell ref="H29:H30"/>
    <mergeCell ref="A30:F30"/>
    <mergeCell ref="A38:F38"/>
    <mergeCell ref="G38:G39"/>
    <mergeCell ref="H38:H39"/>
    <mergeCell ref="A39:F39"/>
    <mergeCell ref="A35:F35"/>
    <mergeCell ref="G35:G36"/>
    <mergeCell ref="H35:H36"/>
    <mergeCell ref="A36:F36"/>
    <mergeCell ref="A44:F44"/>
    <mergeCell ref="A46:F46"/>
    <mergeCell ref="A41:F41"/>
    <mergeCell ref="G41:G42"/>
    <mergeCell ref="H41:H42"/>
    <mergeCell ref="A42:F42"/>
    <mergeCell ref="J38:J39"/>
    <mergeCell ref="J41:J42"/>
    <mergeCell ref="J15:J16"/>
    <mergeCell ref="J18:J19"/>
    <mergeCell ref="J29:J30"/>
    <mergeCell ref="J32:J33"/>
    <mergeCell ref="J35:J36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Tabelle36"/>
  <dimension ref="A1:K46"/>
  <sheetViews>
    <sheetView topLeftCell="C1" workbookViewId="0">
      <selection activeCell="A23" sqref="A23:F23"/>
    </sheetView>
  </sheetViews>
  <sheetFormatPr baseColWidth="10" defaultRowHeight="14" x14ac:dyDescent="0.3"/>
  <sheetData>
    <row r="1" spans="1:11" x14ac:dyDescent="0.3">
      <c r="A1" t="s">
        <v>0</v>
      </c>
    </row>
    <row r="2" spans="1:11" x14ac:dyDescent="0.3">
      <c r="A2" t="s">
        <v>1</v>
      </c>
    </row>
    <row r="4" spans="1:11" ht="18" x14ac:dyDescent="0.4">
      <c r="A4" s="39" t="s">
        <v>19</v>
      </c>
      <c r="B4" s="40"/>
      <c r="C4" s="40"/>
      <c r="D4" s="40"/>
      <c r="E4" s="40"/>
      <c r="F4" s="40"/>
    </row>
    <row r="5" spans="1:11" ht="18" x14ac:dyDescent="0.4">
      <c r="A5" s="41"/>
      <c r="B5" s="39"/>
      <c r="C5" s="39"/>
      <c r="D5" s="39"/>
      <c r="E5" s="39"/>
      <c r="F5" s="39"/>
    </row>
    <row r="6" spans="1:11" ht="28" x14ac:dyDescent="0.3">
      <c r="A6" s="1"/>
      <c r="B6" s="2"/>
      <c r="F6" s="7" t="s">
        <v>21</v>
      </c>
      <c r="G6" s="16" t="s">
        <v>39</v>
      </c>
      <c r="H6" s="16">
        <v>44568</v>
      </c>
      <c r="I6" s="16">
        <v>44575</v>
      </c>
      <c r="J6" s="16">
        <v>44581</v>
      </c>
      <c r="K6" s="16">
        <v>44588</v>
      </c>
    </row>
    <row r="8" spans="1:11" x14ac:dyDescent="0.3">
      <c r="A8" s="42" t="s">
        <v>3</v>
      </c>
      <c r="B8" s="43"/>
      <c r="C8" s="43"/>
      <c r="D8" s="43"/>
      <c r="E8" s="43"/>
      <c r="F8" s="60"/>
      <c r="G8" s="9">
        <v>7239</v>
      </c>
      <c r="H8" s="9">
        <v>7277</v>
      </c>
      <c r="I8" s="9">
        <v>7276</v>
      </c>
      <c r="J8" s="9">
        <v>7304</v>
      </c>
      <c r="K8" s="9">
        <v>7307</v>
      </c>
    </row>
    <row r="9" spans="1:11" x14ac:dyDescent="0.3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x14ac:dyDescent="0.3">
      <c r="A10" s="61" t="s">
        <v>2</v>
      </c>
      <c r="B10" s="62"/>
      <c r="C10" s="62"/>
      <c r="D10" s="62"/>
      <c r="E10" s="62"/>
      <c r="F10" s="6"/>
      <c r="G10" s="10">
        <f t="shared" ref="G10:I10" si="0">SUM(G8*100 / G9)</f>
        <v>3.8846673964839975</v>
      </c>
      <c r="H10" s="10">
        <f t="shared" si="0"/>
        <v>3.9050593513211842</v>
      </c>
      <c r="I10" s="10">
        <f t="shared" si="0"/>
        <v>3.9045227209307316</v>
      </c>
      <c r="J10" s="10">
        <f t="shared" ref="J10:K10" si="1">SUM(J8*100 / J9)</f>
        <v>3.9195483718633954</v>
      </c>
      <c r="K10" s="10">
        <f t="shared" si="1"/>
        <v>3.9211582630347523</v>
      </c>
    </row>
    <row r="11" spans="1:11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3">
      <c r="A15" s="64" t="s">
        <v>5</v>
      </c>
      <c r="B15" s="65"/>
      <c r="C15" s="65"/>
      <c r="D15" s="65"/>
      <c r="E15" s="65"/>
      <c r="F15" s="66"/>
      <c r="G15" s="74">
        <v>456</v>
      </c>
      <c r="H15" s="74">
        <v>450</v>
      </c>
      <c r="I15" s="74">
        <v>447</v>
      </c>
      <c r="J15" s="74">
        <v>445</v>
      </c>
      <c r="K15" s="74">
        <v>447</v>
      </c>
    </row>
    <row r="16" spans="1:11" x14ac:dyDescent="0.3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3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3">
      <c r="A18" s="55" t="s">
        <v>24</v>
      </c>
      <c r="B18" s="56"/>
      <c r="C18" s="56"/>
      <c r="D18" s="56"/>
      <c r="E18" s="56"/>
      <c r="F18" s="57"/>
      <c r="G18" s="74">
        <v>398</v>
      </c>
      <c r="H18" s="74">
        <v>417</v>
      </c>
      <c r="I18" s="74">
        <v>388</v>
      </c>
      <c r="J18" s="74">
        <v>442</v>
      </c>
      <c r="K18" s="74">
        <v>446</v>
      </c>
    </row>
    <row r="19" spans="1:11" x14ac:dyDescent="0.3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3">
      <c r="A21" s="54" t="s">
        <v>6</v>
      </c>
      <c r="B21" s="70"/>
      <c r="C21" s="70"/>
      <c r="D21" s="70"/>
      <c r="E21" s="70"/>
      <c r="F21" s="71"/>
      <c r="G21" s="13">
        <v>13</v>
      </c>
      <c r="H21" s="13">
        <v>13</v>
      </c>
      <c r="I21" s="13">
        <v>14</v>
      </c>
      <c r="J21" s="13">
        <v>14</v>
      </c>
      <c r="K21" s="13">
        <v>15</v>
      </c>
    </row>
    <row r="22" spans="1:11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3">
      <c r="A23" s="54" t="s">
        <v>22</v>
      </c>
      <c r="B23" s="70"/>
      <c r="C23" s="70"/>
      <c r="D23" s="70"/>
      <c r="E23" s="70"/>
      <c r="F23" s="71"/>
      <c r="G23" s="13">
        <v>686</v>
      </c>
      <c r="H23" s="13">
        <v>682</v>
      </c>
      <c r="I23" s="13">
        <v>647</v>
      </c>
      <c r="J23" s="13">
        <v>669</v>
      </c>
      <c r="K23" s="13">
        <v>669</v>
      </c>
    </row>
    <row r="24" spans="1:11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3">
      <c r="A25" s="54" t="s">
        <v>7</v>
      </c>
      <c r="B25" s="70"/>
      <c r="C25" s="70"/>
      <c r="D25" s="70"/>
      <c r="E25" s="70"/>
      <c r="F25" s="71"/>
      <c r="G25" s="13">
        <v>45</v>
      </c>
      <c r="H25" s="13">
        <v>52</v>
      </c>
      <c r="I25" s="13">
        <v>52</v>
      </c>
      <c r="J25" s="13">
        <v>52</v>
      </c>
      <c r="K25" s="13">
        <v>57</v>
      </c>
    </row>
    <row r="26" spans="1:11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3">
      <c r="A27" s="54" t="s">
        <v>8</v>
      </c>
      <c r="B27" s="70"/>
      <c r="C27" s="70"/>
      <c r="D27" s="70"/>
      <c r="E27" s="70"/>
      <c r="F27" s="71"/>
      <c r="G27" s="13">
        <v>2</v>
      </c>
      <c r="H27" s="13">
        <v>2</v>
      </c>
      <c r="I27" s="13">
        <v>2</v>
      </c>
      <c r="J27" s="13">
        <v>2</v>
      </c>
      <c r="K27" s="13">
        <v>2</v>
      </c>
    </row>
    <row r="28" spans="1:11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3">
      <c r="A29" s="55" t="s">
        <v>23</v>
      </c>
      <c r="B29" s="56"/>
      <c r="C29" s="56"/>
      <c r="D29" s="56"/>
      <c r="E29" s="56"/>
      <c r="F29" s="57"/>
      <c r="G29" s="74">
        <v>245</v>
      </c>
      <c r="H29" s="74">
        <v>244</v>
      </c>
      <c r="I29" s="74">
        <v>242</v>
      </c>
      <c r="J29" s="74">
        <v>243</v>
      </c>
      <c r="K29" s="74">
        <v>251</v>
      </c>
    </row>
    <row r="30" spans="1:11" x14ac:dyDescent="0.3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3">
      <c r="A32" s="55" t="s">
        <v>10</v>
      </c>
      <c r="B32" s="56"/>
      <c r="C32" s="56"/>
      <c r="D32" s="56"/>
      <c r="E32" s="56"/>
      <c r="F32" s="57"/>
      <c r="G32" s="74">
        <v>475</v>
      </c>
      <c r="H32" s="74">
        <v>472</v>
      </c>
      <c r="I32" s="74">
        <v>470</v>
      </c>
      <c r="J32" s="74">
        <v>474</v>
      </c>
      <c r="K32" s="74">
        <v>474</v>
      </c>
    </row>
    <row r="33" spans="1:11" x14ac:dyDescent="0.3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3">
      <c r="A35" s="55" t="s">
        <v>12</v>
      </c>
      <c r="B35" s="56"/>
      <c r="C35" s="56"/>
      <c r="D35" s="56"/>
      <c r="E35" s="56"/>
      <c r="F35" s="57"/>
      <c r="G35" s="74">
        <v>63</v>
      </c>
      <c r="H35" s="74">
        <v>69</v>
      </c>
      <c r="I35" s="74">
        <v>69</v>
      </c>
      <c r="J35" s="74">
        <v>69</v>
      </c>
      <c r="K35" s="74">
        <v>71</v>
      </c>
    </row>
    <row r="36" spans="1:11" x14ac:dyDescent="0.3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3">
      <c r="A38" s="55" t="s">
        <v>14</v>
      </c>
      <c r="B38" s="56"/>
      <c r="C38" s="56"/>
      <c r="D38" s="56"/>
      <c r="E38" s="56"/>
      <c r="F38" s="57"/>
      <c r="G38" s="72">
        <v>23</v>
      </c>
      <c r="H38" s="72">
        <v>23</v>
      </c>
      <c r="I38" s="72">
        <v>23</v>
      </c>
      <c r="J38" s="72">
        <v>22</v>
      </c>
      <c r="K38" s="72">
        <v>22</v>
      </c>
    </row>
    <row r="39" spans="1:11" x14ac:dyDescent="0.3">
      <c r="A39" s="50" t="s">
        <v>15</v>
      </c>
      <c r="B39" s="51"/>
      <c r="C39" s="51"/>
      <c r="D39" s="51"/>
      <c r="E39" s="51"/>
      <c r="F39" s="52"/>
      <c r="G39" s="73"/>
      <c r="H39" s="73"/>
      <c r="I39" s="73"/>
      <c r="J39" s="73"/>
      <c r="K39" s="73"/>
    </row>
    <row r="40" spans="1:11" x14ac:dyDescent="0.3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3">
      <c r="A41" s="55" t="s">
        <v>16</v>
      </c>
      <c r="B41" s="56"/>
      <c r="C41" s="56"/>
      <c r="D41" s="56"/>
      <c r="E41" s="56"/>
      <c r="F41" s="57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3">
      <c r="A42" s="50" t="s">
        <v>17</v>
      </c>
      <c r="B42" s="51"/>
      <c r="C42" s="51"/>
      <c r="D42" s="51"/>
      <c r="E42" s="51"/>
      <c r="F42" s="52"/>
      <c r="G42" s="73"/>
      <c r="H42" s="73"/>
      <c r="I42" s="73"/>
      <c r="J42" s="73"/>
      <c r="K42" s="73"/>
    </row>
    <row r="43" spans="1:11" x14ac:dyDescent="0.3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3">
      <c r="A44" s="54" t="s">
        <v>18</v>
      </c>
      <c r="B44" s="70"/>
      <c r="C44" s="70"/>
      <c r="D44" s="70"/>
      <c r="E44" s="70"/>
      <c r="F44" s="71"/>
      <c r="G44" s="14">
        <v>2075</v>
      </c>
      <c r="H44" s="14">
        <v>2077</v>
      </c>
      <c r="I44" s="14">
        <v>2074</v>
      </c>
      <c r="J44" s="14">
        <v>2072</v>
      </c>
      <c r="K44" s="14">
        <v>2064</v>
      </c>
    </row>
    <row r="45" spans="1:11" x14ac:dyDescent="0.3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3">
      <c r="A46" s="54" t="s">
        <v>26</v>
      </c>
      <c r="B46" s="70"/>
      <c r="C46" s="70"/>
      <c r="D46" s="70"/>
      <c r="E46" s="70"/>
      <c r="F46" s="71"/>
      <c r="G46" s="14">
        <v>2740</v>
      </c>
      <c r="H46" s="14">
        <v>2758</v>
      </c>
      <c r="I46" s="14">
        <v>2830</v>
      </c>
      <c r="J46" s="14">
        <v>2782</v>
      </c>
      <c r="K46" s="14">
        <v>2771</v>
      </c>
    </row>
  </sheetData>
  <mergeCells count="59">
    <mergeCell ref="K38:K39"/>
    <mergeCell ref="K41:K42"/>
    <mergeCell ref="K15:K16"/>
    <mergeCell ref="K18:K19"/>
    <mergeCell ref="K29:K30"/>
    <mergeCell ref="K32:K33"/>
    <mergeCell ref="K35:K36"/>
    <mergeCell ref="A46:F46"/>
    <mergeCell ref="A41:F41"/>
    <mergeCell ref="G41:G42"/>
    <mergeCell ref="H41:H42"/>
    <mergeCell ref="I41:I42"/>
    <mergeCell ref="A42:F42"/>
    <mergeCell ref="A44:F44"/>
    <mergeCell ref="A35:F35"/>
    <mergeCell ref="G35:G36"/>
    <mergeCell ref="H35:H36"/>
    <mergeCell ref="I35:I36"/>
    <mergeCell ref="A36:F36"/>
    <mergeCell ref="A38:F38"/>
    <mergeCell ref="G38:G39"/>
    <mergeCell ref="H38:H39"/>
    <mergeCell ref="I38:I39"/>
    <mergeCell ref="A39:F39"/>
    <mergeCell ref="H29:H30"/>
    <mergeCell ref="I29:I30"/>
    <mergeCell ref="A30:F30"/>
    <mergeCell ref="A32:F32"/>
    <mergeCell ref="G32:G33"/>
    <mergeCell ref="H32:H33"/>
    <mergeCell ref="I32:I33"/>
    <mergeCell ref="A33:F33"/>
    <mergeCell ref="G29:G30"/>
    <mergeCell ref="A21:F21"/>
    <mergeCell ref="A23:F23"/>
    <mergeCell ref="A25:F25"/>
    <mergeCell ref="A27:F27"/>
    <mergeCell ref="A29:F29"/>
    <mergeCell ref="G15:G16"/>
    <mergeCell ref="H15:H16"/>
    <mergeCell ref="I15:I16"/>
    <mergeCell ref="A18:F18"/>
    <mergeCell ref="G18:G19"/>
    <mergeCell ref="H18:H19"/>
    <mergeCell ref="I18:I19"/>
    <mergeCell ref="A19:F19"/>
    <mergeCell ref="A15:F16"/>
    <mergeCell ref="A4:F4"/>
    <mergeCell ref="A5:F5"/>
    <mergeCell ref="A8:F8"/>
    <mergeCell ref="A9:F9"/>
    <mergeCell ref="A10:E10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Tabelle37"/>
  <dimension ref="A1:K46"/>
  <sheetViews>
    <sheetView workbookViewId="0">
      <selection sqref="A1:K46"/>
    </sheetView>
  </sheetViews>
  <sheetFormatPr baseColWidth="10" defaultRowHeight="14" x14ac:dyDescent="0.3"/>
  <sheetData>
    <row r="1" spans="1:11" x14ac:dyDescent="0.3">
      <c r="A1" t="s">
        <v>0</v>
      </c>
    </row>
    <row r="2" spans="1:11" x14ac:dyDescent="0.3">
      <c r="A2" t="s">
        <v>1</v>
      </c>
    </row>
    <row r="4" spans="1:11" ht="18" x14ac:dyDescent="0.4">
      <c r="A4" s="39" t="s">
        <v>19</v>
      </c>
      <c r="B4" s="40"/>
      <c r="C4" s="40"/>
      <c r="D4" s="40"/>
      <c r="E4" s="40"/>
      <c r="F4" s="40"/>
    </row>
    <row r="5" spans="1:11" ht="18" x14ac:dyDescent="0.4">
      <c r="A5" s="41"/>
      <c r="B5" s="39"/>
      <c r="C5" s="39"/>
      <c r="D5" s="39"/>
      <c r="E5" s="39"/>
      <c r="F5" s="39"/>
    </row>
    <row r="6" spans="1:11" ht="28" x14ac:dyDescent="0.3">
      <c r="A6" s="1"/>
      <c r="B6" s="2"/>
      <c r="F6" s="7" t="s">
        <v>21</v>
      </c>
      <c r="G6" s="16" t="s">
        <v>57</v>
      </c>
      <c r="H6" s="16">
        <v>44595</v>
      </c>
      <c r="I6" s="16">
        <v>44602</v>
      </c>
      <c r="J6" s="16">
        <v>44609</v>
      </c>
      <c r="K6" s="16">
        <v>44616</v>
      </c>
    </row>
    <row r="8" spans="1:11" x14ac:dyDescent="0.3">
      <c r="A8" s="42" t="s">
        <v>3</v>
      </c>
      <c r="B8" s="43"/>
      <c r="C8" s="43"/>
      <c r="D8" s="43"/>
      <c r="E8" s="43"/>
      <c r="F8" s="60"/>
      <c r="G8" s="9">
        <v>7307</v>
      </c>
      <c r="H8" s="9">
        <v>7322</v>
      </c>
      <c r="I8" s="9">
        <v>7324</v>
      </c>
      <c r="J8" s="9">
        <v>7273</v>
      </c>
      <c r="K8" s="9">
        <v>7306</v>
      </c>
    </row>
    <row r="9" spans="1:11" x14ac:dyDescent="0.3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x14ac:dyDescent="0.3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3.9211582630347523</v>
      </c>
      <c r="H10" s="10">
        <f t="shared" ref="H10:I10" si="1">SUM(H8*100 / H9)</f>
        <v>3.9292077188915364</v>
      </c>
      <c r="I10" s="10">
        <f t="shared" si="1"/>
        <v>3.9302809796724407</v>
      </c>
      <c r="J10" s="10">
        <f t="shared" ref="J10:K10" si="2">SUM(J8*100 / J9)</f>
        <v>3.9029128297593751</v>
      </c>
      <c r="K10" s="10">
        <f t="shared" si="2"/>
        <v>3.9206216326442997</v>
      </c>
    </row>
    <row r="11" spans="1:11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3">
      <c r="A15" s="64" t="s">
        <v>5</v>
      </c>
      <c r="B15" s="65"/>
      <c r="C15" s="65"/>
      <c r="D15" s="65"/>
      <c r="E15" s="65"/>
      <c r="F15" s="66"/>
      <c r="G15" s="74">
        <v>447</v>
      </c>
      <c r="H15" s="74">
        <v>451</v>
      </c>
      <c r="I15" s="74">
        <v>452</v>
      </c>
      <c r="J15" s="74">
        <v>439</v>
      </c>
      <c r="K15" s="74">
        <v>431</v>
      </c>
    </row>
    <row r="16" spans="1:11" x14ac:dyDescent="0.3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3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3">
      <c r="A18" s="55" t="s">
        <v>24</v>
      </c>
      <c r="B18" s="56"/>
      <c r="C18" s="56"/>
      <c r="D18" s="56"/>
      <c r="E18" s="56"/>
      <c r="F18" s="57"/>
      <c r="G18" s="74">
        <v>446</v>
      </c>
      <c r="H18" s="74">
        <v>440</v>
      </c>
      <c r="I18" s="74">
        <v>438</v>
      </c>
      <c r="J18" s="74">
        <v>395</v>
      </c>
      <c r="K18" s="74">
        <v>399</v>
      </c>
    </row>
    <row r="19" spans="1:11" x14ac:dyDescent="0.3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3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3">
      <c r="A23" s="54" t="s">
        <v>22</v>
      </c>
      <c r="B23" s="70"/>
      <c r="C23" s="70"/>
      <c r="D23" s="70"/>
      <c r="E23" s="70"/>
      <c r="F23" s="71"/>
      <c r="G23" s="13">
        <v>669</v>
      </c>
      <c r="H23" s="13">
        <v>667</v>
      </c>
      <c r="I23" s="13">
        <v>667</v>
      </c>
      <c r="J23" s="13">
        <v>664</v>
      </c>
      <c r="K23" s="13">
        <v>668</v>
      </c>
    </row>
    <row r="24" spans="1:11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3">
      <c r="A25" s="54" t="s">
        <v>7</v>
      </c>
      <c r="B25" s="70"/>
      <c r="C25" s="70"/>
      <c r="D25" s="70"/>
      <c r="E25" s="70"/>
      <c r="F25" s="71"/>
      <c r="G25" s="13">
        <v>57</v>
      </c>
      <c r="H25" s="13">
        <v>54</v>
      </c>
      <c r="I25" s="13">
        <v>54</v>
      </c>
      <c r="J25" s="13">
        <v>54</v>
      </c>
      <c r="K25" s="13">
        <v>54</v>
      </c>
    </row>
    <row r="26" spans="1:11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3">
      <c r="A27" s="54" t="s">
        <v>8</v>
      </c>
      <c r="B27" s="70"/>
      <c r="C27" s="70"/>
      <c r="D27" s="70"/>
      <c r="E27" s="70"/>
      <c r="F27" s="71"/>
      <c r="G27" s="13">
        <v>2</v>
      </c>
      <c r="H27" s="13">
        <v>2</v>
      </c>
      <c r="I27" s="13">
        <v>2</v>
      </c>
      <c r="J27" s="13">
        <v>2</v>
      </c>
      <c r="K27" s="13">
        <v>2</v>
      </c>
    </row>
    <row r="28" spans="1:11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3">
      <c r="A29" s="55" t="s">
        <v>23</v>
      </c>
      <c r="B29" s="56"/>
      <c r="C29" s="56"/>
      <c r="D29" s="56"/>
      <c r="E29" s="56"/>
      <c r="F29" s="57"/>
      <c r="G29" s="74">
        <v>251</v>
      </c>
      <c r="H29" s="74">
        <v>250</v>
      </c>
      <c r="I29" s="74">
        <v>250</v>
      </c>
      <c r="J29" s="74">
        <v>246</v>
      </c>
      <c r="K29" s="74">
        <v>246</v>
      </c>
    </row>
    <row r="30" spans="1:11" x14ac:dyDescent="0.3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3">
      <c r="A32" s="55" t="s">
        <v>10</v>
      </c>
      <c r="B32" s="56"/>
      <c r="C32" s="56"/>
      <c r="D32" s="56"/>
      <c r="E32" s="56"/>
      <c r="F32" s="57"/>
      <c r="G32" s="74">
        <v>474</v>
      </c>
      <c r="H32" s="74">
        <v>472</v>
      </c>
      <c r="I32" s="74">
        <v>474</v>
      </c>
      <c r="J32" s="74">
        <v>470</v>
      </c>
      <c r="K32" s="74">
        <v>474</v>
      </c>
    </row>
    <row r="33" spans="1:11" x14ac:dyDescent="0.3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3">
      <c r="A35" s="55" t="s">
        <v>12</v>
      </c>
      <c r="B35" s="56"/>
      <c r="C35" s="56"/>
      <c r="D35" s="56"/>
      <c r="E35" s="56"/>
      <c r="F35" s="57"/>
      <c r="G35" s="74">
        <v>71</v>
      </c>
      <c r="H35" s="74">
        <v>71</v>
      </c>
      <c r="I35" s="74">
        <v>71</v>
      </c>
      <c r="J35" s="74">
        <v>65</v>
      </c>
      <c r="K35" s="74">
        <v>64</v>
      </c>
    </row>
    <row r="36" spans="1:11" x14ac:dyDescent="0.3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3">
      <c r="A38" s="55" t="s">
        <v>14</v>
      </c>
      <c r="B38" s="56"/>
      <c r="C38" s="56"/>
      <c r="D38" s="56"/>
      <c r="E38" s="56"/>
      <c r="F38" s="57"/>
      <c r="G38" s="72">
        <v>22</v>
      </c>
      <c r="H38" s="72">
        <v>22</v>
      </c>
      <c r="I38" s="72">
        <v>22</v>
      </c>
      <c r="J38" s="72">
        <v>22</v>
      </c>
      <c r="K38" s="72">
        <v>22</v>
      </c>
    </row>
    <row r="39" spans="1:11" x14ac:dyDescent="0.3">
      <c r="A39" s="50" t="s">
        <v>15</v>
      </c>
      <c r="B39" s="51"/>
      <c r="C39" s="51"/>
      <c r="D39" s="51"/>
      <c r="E39" s="51"/>
      <c r="F39" s="52"/>
      <c r="G39" s="73"/>
      <c r="H39" s="73"/>
      <c r="I39" s="73"/>
      <c r="J39" s="73"/>
      <c r="K39" s="73"/>
    </row>
    <row r="40" spans="1:11" x14ac:dyDescent="0.3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3">
      <c r="A41" s="55" t="s">
        <v>16</v>
      </c>
      <c r="B41" s="56"/>
      <c r="C41" s="56"/>
      <c r="D41" s="56"/>
      <c r="E41" s="56"/>
      <c r="F41" s="57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3">
      <c r="A42" s="50" t="s">
        <v>17</v>
      </c>
      <c r="B42" s="51"/>
      <c r="C42" s="51"/>
      <c r="D42" s="51"/>
      <c r="E42" s="51"/>
      <c r="F42" s="52"/>
      <c r="G42" s="73"/>
      <c r="H42" s="73"/>
      <c r="I42" s="73"/>
      <c r="J42" s="73"/>
      <c r="K42" s="73"/>
    </row>
    <row r="43" spans="1:11" x14ac:dyDescent="0.3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3">
      <c r="A44" s="54" t="s">
        <v>18</v>
      </c>
      <c r="B44" s="70"/>
      <c r="C44" s="70"/>
      <c r="D44" s="70"/>
      <c r="E44" s="70"/>
      <c r="F44" s="71"/>
      <c r="G44" s="14">
        <v>2064</v>
      </c>
      <c r="H44" s="14">
        <v>2059</v>
      </c>
      <c r="I44" s="14">
        <v>2060</v>
      </c>
      <c r="J44" s="14">
        <v>2048</v>
      </c>
      <c r="K44" s="14">
        <v>2059</v>
      </c>
    </row>
    <row r="45" spans="1:11" x14ac:dyDescent="0.3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3">
      <c r="A46" s="54" t="s">
        <v>26</v>
      </c>
      <c r="B46" s="70"/>
      <c r="C46" s="70"/>
      <c r="D46" s="70"/>
      <c r="E46" s="70"/>
      <c r="F46" s="71"/>
      <c r="G46" s="14">
        <v>2771</v>
      </c>
      <c r="H46" s="14">
        <v>2801</v>
      </c>
      <c r="I46" s="14">
        <v>2801</v>
      </c>
      <c r="J46" s="14">
        <v>2835</v>
      </c>
      <c r="K46" s="14">
        <v>2854</v>
      </c>
    </row>
  </sheetData>
  <mergeCells count="59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G15:G16"/>
    <mergeCell ref="H15:H16"/>
    <mergeCell ref="A18:F18"/>
    <mergeCell ref="G18:G19"/>
    <mergeCell ref="A15:F16"/>
    <mergeCell ref="H18:H19"/>
    <mergeCell ref="A19:F19"/>
    <mergeCell ref="A21:F21"/>
    <mergeCell ref="A23:F23"/>
    <mergeCell ref="A25:F25"/>
    <mergeCell ref="A32:F32"/>
    <mergeCell ref="G32:G33"/>
    <mergeCell ref="H32:H33"/>
    <mergeCell ref="A33:F33"/>
    <mergeCell ref="A29:F29"/>
    <mergeCell ref="G29:G30"/>
    <mergeCell ref="H29:H30"/>
    <mergeCell ref="A30:F30"/>
    <mergeCell ref="A38:F38"/>
    <mergeCell ref="G38:G39"/>
    <mergeCell ref="H38:H39"/>
    <mergeCell ref="A39:F39"/>
    <mergeCell ref="A35:F35"/>
    <mergeCell ref="G35:G36"/>
    <mergeCell ref="H35:H36"/>
    <mergeCell ref="A36:F36"/>
    <mergeCell ref="A44:F44"/>
    <mergeCell ref="A46:F46"/>
    <mergeCell ref="A41:F41"/>
    <mergeCell ref="G41:G42"/>
    <mergeCell ref="H41:H42"/>
    <mergeCell ref="A42:F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Tabelle38"/>
  <dimension ref="A1:L50"/>
  <sheetViews>
    <sheetView topLeftCell="C1" zoomScaleNormal="100" workbookViewId="0">
      <selection activeCell="F53" sqref="F53"/>
    </sheetView>
  </sheetViews>
  <sheetFormatPr baseColWidth="10" defaultRowHeight="14" x14ac:dyDescent="0.3"/>
  <sheetData>
    <row r="1" spans="1:12" x14ac:dyDescent="0.3">
      <c r="A1" t="s">
        <v>0</v>
      </c>
    </row>
    <row r="2" spans="1:12" x14ac:dyDescent="0.3">
      <c r="A2" t="s">
        <v>1</v>
      </c>
    </row>
    <row r="4" spans="1:12" ht="18" x14ac:dyDescent="0.4">
      <c r="A4" s="39" t="s">
        <v>19</v>
      </c>
      <c r="B4" s="40"/>
      <c r="C4" s="40"/>
      <c r="D4" s="40"/>
      <c r="E4" s="40"/>
      <c r="F4" s="40"/>
    </row>
    <row r="5" spans="1:12" ht="18" x14ac:dyDescent="0.4">
      <c r="A5" s="41"/>
      <c r="B5" s="39"/>
      <c r="C5" s="39"/>
      <c r="D5" s="39"/>
      <c r="E5" s="39"/>
      <c r="F5" s="39"/>
    </row>
    <row r="6" spans="1:12" ht="28" x14ac:dyDescent="0.3">
      <c r="A6" s="1"/>
      <c r="B6" s="2"/>
      <c r="F6" s="7" t="s">
        <v>21</v>
      </c>
      <c r="G6" s="16" t="s">
        <v>62</v>
      </c>
      <c r="H6" s="16">
        <v>44623</v>
      </c>
      <c r="I6" s="16">
        <v>44630</v>
      </c>
      <c r="J6" s="16">
        <v>44637</v>
      </c>
      <c r="K6" s="16">
        <v>44644</v>
      </c>
      <c r="L6" s="16">
        <v>44651</v>
      </c>
    </row>
    <row r="8" spans="1:12" x14ac:dyDescent="0.3">
      <c r="A8" s="42" t="s">
        <v>3</v>
      </c>
      <c r="B8" s="43"/>
      <c r="C8" s="43"/>
      <c r="D8" s="43"/>
      <c r="E8" s="43"/>
      <c r="F8" s="60"/>
      <c r="G8" s="9">
        <v>7306</v>
      </c>
      <c r="H8" s="9">
        <v>7273</v>
      </c>
      <c r="I8" s="9">
        <v>7568</v>
      </c>
      <c r="J8" s="9">
        <v>7958</v>
      </c>
      <c r="K8" s="9">
        <v>8216</v>
      </c>
      <c r="L8" s="9">
        <v>8375</v>
      </c>
    </row>
    <row r="9" spans="1:12" x14ac:dyDescent="0.3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x14ac:dyDescent="0.3">
      <c r="A10" s="61" t="s">
        <v>2</v>
      </c>
      <c r="B10" s="62"/>
      <c r="C10" s="62"/>
      <c r="D10" s="62"/>
      <c r="E10" s="62"/>
      <c r="F10" s="6"/>
      <c r="G10" s="10">
        <f t="shared" ref="G10:L10" si="0">SUM(G8*100 / G9)</f>
        <v>3.9206216326442997</v>
      </c>
      <c r="H10" s="10">
        <f t="shared" si="0"/>
        <v>3.9029128297593751</v>
      </c>
      <c r="I10" s="10">
        <f t="shared" si="0"/>
        <v>4.0612187949427954</v>
      </c>
      <c r="J10" s="10">
        <f t="shared" si="0"/>
        <v>4.2705046472191812</v>
      </c>
      <c r="K10" s="10">
        <f t="shared" si="0"/>
        <v>4.4089552879558678</v>
      </c>
      <c r="L10" s="10">
        <f t="shared" si="0"/>
        <v>4.4942795200377788</v>
      </c>
    </row>
    <row r="11" spans="1:12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3">
      <c r="A15" s="64" t="s">
        <v>5</v>
      </c>
      <c r="B15" s="65"/>
      <c r="C15" s="65"/>
      <c r="D15" s="65"/>
      <c r="E15" s="65"/>
      <c r="F15" s="66"/>
      <c r="G15" s="74">
        <v>431</v>
      </c>
      <c r="H15" s="74">
        <v>433</v>
      </c>
      <c r="I15" s="74">
        <v>432</v>
      </c>
      <c r="J15" s="74">
        <v>433</v>
      </c>
      <c r="K15" s="74">
        <v>429</v>
      </c>
      <c r="L15" s="74">
        <v>430</v>
      </c>
    </row>
    <row r="16" spans="1:12" x14ac:dyDescent="0.3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  <c r="L16" s="75"/>
    </row>
    <row r="17" spans="1:12" x14ac:dyDescent="0.3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3">
      <c r="A18" s="55" t="s">
        <v>24</v>
      </c>
      <c r="B18" s="56"/>
      <c r="C18" s="56"/>
      <c r="D18" s="56"/>
      <c r="E18" s="56"/>
      <c r="F18" s="57"/>
      <c r="G18" s="74">
        <v>399</v>
      </c>
      <c r="H18" s="74">
        <v>401</v>
      </c>
      <c r="I18" s="74">
        <v>423</v>
      </c>
      <c r="J18" s="74">
        <v>431</v>
      </c>
      <c r="K18" s="74">
        <v>426</v>
      </c>
      <c r="L18" s="74">
        <v>431</v>
      </c>
    </row>
    <row r="19" spans="1:12" x14ac:dyDescent="0.3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  <c r="L19" s="75"/>
    </row>
    <row r="20" spans="1:12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3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3">
      <c r="A23" s="54" t="s">
        <v>22</v>
      </c>
      <c r="B23" s="70"/>
      <c r="C23" s="70"/>
      <c r="D23" s="70"/>
      <c r="E23" s="70"/>
      <c r="F23" s="71"/>
      <c r="G23" s="13">
        <v>668</v>
      </c>
      <c r="H23" s="13">
        <v>666</v>
      </c>
      <c r="I23" s="13">
        <v>664</v>
      </c>
      <c r="J23" s="13">
        <v>661</v>
      </c>
      <c r="K23" s="13">
        <v>656</v>
      </c>
      <c r="L23" s="13">
        <v>641</v>
      </c>
    </row>
    <row r="24" spans="1:12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3">
      <c r="A25" s="54" t="s">
        <v>7</v>
      </c>
      <c r="B25" s="70"/>
      <c r="C25" s="70"/>
      <c r="D25" s="70"/>
      <c r="E25" s="70"/>
      <c r="F25" s="71"/>
      <c r="G25" s="13">
        <v>54</v>
      </c>
      <c r="H25" s="13">
        <v>52</v>
      </c>
      <c r="I25" s="13">
        <v>51</v>
      </c>
      <c r="J25" s="13">
        <v>50</v>
      </c>
      <c r="K25" s="13">
        <v>50</v>
      </c>
      <c r="L25" s="13">
        <v>50</v>
      </c>
    </row>
    <row r="26" spans="1:12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3">
      <c r="A27" s="54" t="s">
        <v>8</v>
      </c>
      <c r="B27" s="70"/>
      <c r="C27" s="70"/>
      <c r="D27" s="70"/>
      <c r="E27" s="70"/>
      <c r="F27" s="71"/>
      <c r="G27" s="13">
        <v>2</v>
      </c>
      <c r="H27" s="13">
        <v>2</v>
      </c>
      <c r="I27" s="13">
        <v>2</v>
      </c>
      <c r="J27" s="13">
        <v>4</v>
      </c>
      <c r="K27" s="13">
        <v>4</v>
      </c>
      <c r="L27" s="13">
        <v>4</v>
      </c>
    </row>
    <row r="28" spans="1:12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3">
      <c r="A29" s="55" t="s">
        <v>23</v>
      </c>
      <c r="B29" s="56"/>
      <c r="C29" s="56"/>
      <c r="D29" s="56"/>
      <c r="E29" s="56"/>
      <c r="F29" s="57"/>
      <c r="G29" s="74">
        <v>246</v>
      </c>
      <c r="H29" s="74">
        <v>246</v>
      </c>
      <c r="I29" s="74">
        <v>252</v>
      </c>
      <c r="J29" s="74">
        <v>244</v>
      </c>
      <c r="K29" s="74">
        <v>244</v>
      </c>
      <c r="L29" s="74">
        <v>243</v>
      </c>
    </row>
    <row r="30" spans="1:12" x14ac:dyDescent="0.3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  <c r="L30" s="75"/>
    </row>
    <row r="31" spans="1:12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3">
      <c r="A32" s="55" t="s">
        <v>10</v>
      </c>
      <c r="B32" s="56"/>
      <c r="C32" s="56"/>
      <c r="D32" s="56"/>
      <c r="E32" s="56"/>
      <c r="F32" s="57"/>
      <c r="G32" s="74">
        <v>474</v>
      </c>
      <c r="H32" s="74">
        <v>474</v>
      </c>
      <c r="I32" s="74">
        <v>483</v>
      </c>
      <c r="J32" s="74">
        <v>476</v>
      </c>
      <c r="K32" s="74">
        <v>471</v>
      </c>
      <c r="L32" s="74">
        <v>471</v>
      </c>
    </row>
    <row r="33" spans="1:12" x14ac:dyDescent="0.3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  <c r="L33" s="75"/>
    </row>
    <row r="34" spans="1:12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3">
      <c r="A35" s="55" t="s">
        <v>12</v>
      </c>
      <c r="B35" s="56"/>
      <c r="C35" s="56"/>
      <c r="D35" s="56"/>
      <c r="E35" s="56"/>
      <c r="F35" s="57"/>
      <c r="G35" s="74">
        <v>64</v>
      </c>
      <c r="H35" s="74">
        <v>64</v>
      </c>
      <c r="I35" s="74">
        <v>65</v>
      </c>
      <c r="J35" s="74">
        <v>62</v>
      </c>
      <c r="K35" s="74">
        <v>61</v>
      </c>
      <c r="L35" s="74">
        <v>58</v>
      </c>
    </row>
    <row r="36" spans="1:12" x14ac:dyDescent="0.3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  <c r="L36" s="75"/>
    </row>
    <row r="37" spans="1:12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3">
      <c r="A38" s="55" t="s">
        <v>14</v>
      </c>
      <c r="B38" s="56"/>
      <c r="C38" s="56"/>
      <c r="D38" s="56"/>
      <c r="E38" s="56"/>
      <c r="F38" s="57"/>
      <c r="G38" s="72">
        <v>22</v>
      </c>
      <c r="H38" s="72">
        <v>22</v>
      </c>
      <c r="I38" s="72">
        <v>22</v>
      </c>
      <c r="J38" s="72">
        <v>17</v>
      </c>
      <c r="K38" s="72">
        <v>17</v>
      </c>
      <c r="L38" s="72">
        <v>17</v>
      </c>
    </row>
    <row r="39" spans="1:12" x14ac:dyDescent="0.3">
      <c r="A39" s="50" t="s">
        <v>15</v>
      </c>
      <c r="B39" s="51"/>
      <c r="C39" s="51"/>
      <c r="D39" s="51"/>
      <c r="E39" s="51"/>
      <c r="F39" s="52"/>
      <c r="G39" s="73"/>
      <c r="H39" s="73"/>
      <c r="I39" s="73"/>
      <c r="J39" s="73"/>
      <c r="K39" s="73"/>
      <c r="L39" s="73"/>
    </row>
    <row r="40" spans="1:12" x14ac:dyDescent="0.3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3">
      <c r="A41" s="55" t="s">
        <v>16</v>
      </c>
      <c r="B41" s="56"/>
      <c r="C41" s="56"/>
      <c r="D41" s="56"/>
      <c r="E41" s="56"/>
      <c r="F41" s="57"/>
      <c r="G41" s="72">
        <v>18</v>
      </c>
      <c r="H41" s="72">
        <v>17</v>
      </c>
      <c r="I41" s="72">
        <v>17</v>
      </c>
      <c r="J41" s="72">
        <v>19</v>
      </c>
      <c r="K41" s="72">
        <v>19</v>
      </c>
      <c r="L41" s="72">
        <v>19</v>
      </c>
    </row>
    <row r="42" spans="1:12" x14ac:dyDescent="0.3">
      <c r="A42" s="50" t="s">
        <v>17</v>
      </c>
      <c r="B42" s="51"/>
      <c r="C42" s="51"/>
      <c r="D42" s="51"/>
      <c r="E42" s="51"/>
      <c r="F42" s="52"/>
      <c r="G42" s="73"/>
      <c r="H42" s="73"/>
      <c r="I42" s="73"/>
      <c r="J42" s="73"/>
      <c r="K42" s="73"/>
      <c r="L42" s="73"/>
    </row>
    <row r="43" spans="1:12" x14ac:dyDescent="0.3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3">
      <c r="A44" s="54" t="s">
        <v>18</v>
      </c>
      <c r="B44" s="70"/>
      <c r="C44" s="70"/>
      <c r="D44" s="70"/>
      <c r="E44" s="70"/>
      <c r="F44" s="71"/>
      <c r="G44" s="14">
        <v>2059</v>
      </c>
      <c r="H44" s="14">
        <v>2033</v>
      </c>
      <c r="I44" s="14">
        <v>2042</v>
      </c>
      <c r="J44" s="14">
        <v>2036</v>
      </c>
      <c r="K44" s="14">
        <v>2025</v>
      </c>
      <c r="L44" s="14">
        <v>2020</v>
      </c>
    </row>
    <row r="45" spans="1:12" x14ac:dyDescent="0.3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3">
      <c r="A46" s="54" t="s">
        <v>58</v>
      </c>
      <c r="B46" s="70"/>
      <c r="C46" s="70"/>
      <c r="D46" s="70"/>
      <c r="E46" s="70"/>
      <c r="F46" s="71"/>
      <c r="G46" s="14">
        <v>0</v>
      </c>
      <c r="H46" s="14">
        <v>15</v>
      </c>
      <c r="I46" s="14">
        <v>281</v>
      </c>
      <c r="J46" s="14">
        <v>675</v>
      </c>
      <c r="K46" s="14">
        <v>1150</v>
      </c>
      <c r="L46" s="14">
        <v>1391</v>
      </c>
    </row>
    <row r="47" spans="1:12" x14ac:dyDescent="0.3">
      <c r="A47" s="3"/>
      <c r="B47" s="3"/>
      <c r="C47" s="3"/>
      <c r="D47" s="3"/>
      <c r="E47" s="3"/>
      <c r="F47" s="3"/>
      <c r="G47" s="8"/>
      <c r="H47" s="8"/>
      <c r="I47" s="8"/>
      <c r="J47" s="8"/>
      <c r="K47" s="8"/>
      <c r="L47" s="8"/>
    </row>
    <row r="48" spans="1:12" x14ac:dyDescent="0.3">
      <c r="A48" s="54" t="s">
        <v>26</v>
      </c>
      <c r="B48" s="70"/>
      <c r="C48" s="70"/>
      <c r="D48" s="70"/>
      <c r="E48" s="70"/>
      <c r="F48" s="71"/>
      <c r="G48" s="14">
        <v>2854</v>
      </c>
      <c r="H48" s="14">
        <v>2833</v>
      </c>
      <c r="I48" s="14">
        <v>2819</v>
      </c>
      <c r="J48" s="14">
        <v>2835</v>
      </c>
      <c r="K48" s="14">
        <v>2649</v>
      </c>
      <c r="L48" s="14">
        <v>2585</v>
      </c>
    </row>
    <row r="49" spans="1:11" x14ac:dyDescent="0.3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ht="27.75" customHeight="1" x14ac:dyDescent="0.3"/>
  </sheetData>
  <mergeCells count="67">
    <mergeCell ref="L38:L39"/>
    <mergeCell ref="L41:L42"/>
    <mergeCell ref="L15:L16"/>
    <mergeCell ref="L18:L19"/>
    <mergeCell ref="L29:L30"/>
    <mergeCell ref="L32:L33"/>
    <mergeCell ref="L35:L36"/>
    <mergeCell ref="A10:E10"/>
    <mergeCell ref="A9:F9"/>
    <mergeCell ref="A8:F8"/>
    <mergeCell ref="K38:K39"/>
    <mergeCell ref="K41:K42"/>
    <mergeCell ref="K15:K16"/>
    <mergeCell ref="K18:K19"/>
    <mergeCell ref="K29:K30"/>
    <mergeCell ref="K32:K33"/>
    <mergeCell ref="K35:K36"/>
    <mergeCell ref="J38:J39"/>
    <mergeCell ref="J41:J42"/>
    <mergeCell ref="J15:J16"/>
    <mergeCell ref="J18:J19"/>
    <mergeCell ref="J29:J30"/>
    <mergeCell ref="J32:J33"/>
    <mergeCell ref="J35:J36"/>
    <mergeCell ref="A4:F4"/>
    <mergeCell ref="A5:F5"/>
    <mergeCell ref="A27:F27"/>
    <mergeCell ref="G15:G16"/>
    <mergeCell ref="H15:H16"/>
    <mergeCell ref="A18:F18"/>
    <mergeCell ref="G18:G19"/>
    <mergeCell ref="A15:F16"/>
    <mergeCell ref="H18:H19"/>
    <mergeCell ref="A19:F19"/>
    <mergeCell ref="A21:F21"/>
    <mergeCell ref="A23:F23"/>
    <mergeCell ref="A25:F25"/>
    <mergeCell ref="A32:F32"/>
    <mergeCell ref="G32:G33"/>
    <mergeCell ref="H32:H33"/>
    <mergeCell ref="A33:F33"/>
    <mergeCell ref="A29:F29"/>
    <mergeCell ref="G29:G30"/>
    <mergeCell ref="H29:H30"/>
    <mergeCell ref="A30:F30"/>
    <mergeCell ref="H38:H39"/>
    <mergeCell ref="A39:F39"/>
    <mergeCell ref="A35:F35"/>
    <mergeCell ref="G35:G36"/>
    <mergeCell ref="H35:H36"/>
    <mergeCell ref="A36:F36"/>
    <mergeCell ref="A46:F46"/>
    <mergeCell ref="A48:F48"/>
    <mergeCell ref="I38:I39"/>
    <mergeCell ref="I41:I42"/>
    <mergeCell ref="I15:I16"/>
    <mergeCell ref="I18:I19"/>
    <mergeCell ref="I29:I30"/>
    <mergeCell ref="I32:I33"/>
    <mergeCell ref="I35:I36"/>
    <mergeCell ref="A44:F44"/>
    <mergeCell ref="A41:F41"/>
    <mergeCell ref="G41:G42"/>
    <mergeCell ref="H41:H42"/>
    <mergeCell ref="A42:F42"/>
    <mergeCell ref="A38:F38"/>
    <mergeCell ref="G38:G39"/>
  </mergeCells>
  <pageMargins left="0.7" right="0.7" top="0.78740157499999996" bottom="0.78740157499999996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Tabelle39"/>
  <dimension ref="A1:K52"/>
  <sheetViews>
    <sheetView topLeftCell="C28" workbookViewId="0">
      <selection activeCell="M53" sqref="M53"/>
    </sheetView>
  </sheetViews>
  <sheetFormatPr baseColWidth="10" defaultRowHeight="14" x14ac:dyDescent="0.3"/>
  <sheetData>
    <row r="1" spans="1:11" x14ac:dyDescent="0.3">
      <c r="A1" t="s">
        <v>0</v>
      </c>
    </row>
    <row r="2" spans="1:11" x14ac:dyDescent="0.3">
      <c r="A2" t="s">
        <v>1</v>
      </c>
    </row>
    <row r="4" spans="1:11" ht="18" x14ac:dyDescent="0.4">
      <c r="A4" s="39" t="s">
        <v>19</v>
      </c>
      <c r="B4" s="40"/>
      <c r="C4" s="40"/>
      <c r="D4" s="40"/>
      <c r="E4" s="40"/>
      <c r="F4" s="40"/>
    </row>
    <row r="5" spans="1:11" ht="18" x14ac:dyDescent="0.4">
      <c r="A5" s="41"/>
      <c r="B5" s="39"/>
      <c r="C5" s="39"/>
      <c r="D5" s="39"/>
      <c r="E5" s="39"/>
      <c r="F5" s="39"/>
    </row>
    <row r="6" spans="1:11" ht="28" x14ac:dyDescent="0.3">
      <c r="A6" s="1"/>
      <c r="B6" s="2"/>
      <c r="F6" s="7" t="s">
        <v>21</v>
      </c>
      <c r="G6" s="16" t="s">
        <v>61</v>
      </c>
      <c r="H6" s="16">
        <v>44658</v>
      </c>
      <c r="I6" s="16">
        <v>44665</v>
      </c>
      <c r="J6" s="16">
        <v>44672</v>
      </c>
      <c r="K6" s="16">
        <v>44679</v>
      </c>
    </row>
    <row r="8" spans="1:11" x14ac:dyDescent="0.3">
      <c r="A8" s="42" t="s">
        <v>3</v>
      </c>
      <c r="B8" s="43"/>
      <c r="C8" s="43"/>
      <c r="D8" s="43"/>
      <c r="E8" s="43"/>
      <c r="F8" s="60"/>
      <c r="G8" s="9">
        <v>8375</v>
      </c>
      <c r="H8" s="9">
        <v>8746</v>
      </c>
      <c r="I8" s="9">
        <v>8827</v>
      </c>
      <c r="J8" s="9">
        <v>8915</v>
      </c>
      <c r="K8" s="9">
        <v>9125</v>
      </c>
    </row>
    <row r="9" spans="1:11" x14ac:dyDescent="0.3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x14ac:dyDescent="0.3">
      <c r="A10" s="61" t="s">
        <v>2</v>
      </c>
      <c r="B10" s="62"/>
      <c r="C10" s="62"/>
      <c r="D10" s="62"/>
      <c r="E10" s="62"/>
      <c r="F10" s="6"/>
      <c r="G10" s="10">
        <f t="shared" ref="G10:K10" si="0">SUM(G8*100 / G9)</f>
        <v>4.4942795200377788</v>
      </c>
      <c r="H10" s="10">
        <f t="shared" si="0"/>
        <v>4.6933693948955719</v>
      </c>
      <c r="I10" s="10">
        <f t="shared" si="0"/>
        <v>4.7368364565222061</v>
      </c>
      <c r="J10" s="10">
        <f t="shared" si="0"/>
        <v>4.7840599308820053</v>
      </c>
      <c r="K10" s="10">
        <f t="shared" si="0"/>
        <v>4.8967523128769832</v>
      </c>
    </row>
    <row r="11" spans="1:11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3">
      <c r="A15" s="64" t="s">
        <v>5</v>
      </c>
      <c r="B15" s="65"/>
      <c r="C15" s="65"/>
      <c r="D15" s="65"/>
      <c r="E15" s="65"/>
      <c r="F15" s="66"/>
      <c r="G15" s="74">
        <v>430</v>
      </c>
      <c r="H15" s="74">
        <v>424</v>
      </c>
      <c r="I15" s="74">
        <v>424</v>
      </c>
      <c r="J15" s="74">
        <v>420</v>
      </c>
      <c r="K15" s="74">
        <v>428</v>
      </c>
    </row>
    <row r="16" spans="1:11" x14ac:dyDescent="0.3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3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3">
      <c r="A18" s="55" t="s">
        <v>24</v>
      </c>
      <c r="B18" s="56"/>
      <c r="C18" s="56"/>
      <c r="D18" s="56"/>
      <c r="E18" s="56"/>
      <c r="F18" s="57"/>
      <c r="G18" s="74">
        <v>431</v>
      </c>
      <c r="H18" s="74">
        <v>468</v>
      </c>
      <c r="I18" s="74">
        <v>468</v>
      </c>
      <c r="J18" s="74">
        <v>449</v>
      </c>
      <c r="K18" s="74">
        <v>483</v>
      </c>
    </row>
    <row r="19" spans="1:11" x14ac:dyDescent="0.3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3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3">
      <c r="A23" s="54" t="s">
        <v>22</v>
      </c>
      <c r="B23" s="70"/>
      <c r="C23" s="70"/>
      <c r="D23" s="70"/>
      <c r="E23" s="70"/>
      <c r="F23" s="71"/>
      <c r="G23" s="13">
        <v>641</v>
      </c>
      <c r="H23" s="13">
        <v>635</v>
      </c>
      <c r="I23" s="13">
        <v>635</v>
      </c>
      <c r="J23" s="13">
        <v>641</v>
      </c>
      <c r="K23" s="13">
        <v>639</v>
      </c>
    </row>
    <row r="24" spans="1:11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3">
      <c r="A25" s="54" t="s">
        <v>7</v>
      </c>
      <c r="B25" s="70"/>
      <c r="C25" s="70"/>
      <c r="D25" s="70"/>
      <c r="E25" s="70"/>
      <c r="F25" s="71"/>
      <c r="G25" s="13">
        <v>50</v>
      </c>
      <c r="H25" s="13">
        <v>51</v>
      </c>
      <c r="I25" s="13">
        <v>52</v>
      </c>
      <c r="J25" s="13">
        <v>52</v>
      </c>
      <c r="K25" s="13">
        <v>46</v>
      </c>
    </row>
    <row r="26" spans="1:11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3">
      <c r="A27" s="54" t="s">
        <v>8</v>
      </c>
      <c r="B27" s="70"/>
      <c r="C27" s="70"/>
      <c r="D27" s="70"/>
      <c r="E27" s="70"/>
      <c r="F27" s="71"/>
      <c r="G27" s="13">
        <v>4</v>
      </c>
      <c r="H27" s="13">
        <v>4</v>
      </c>
      <c r="I27" s="13">
        <v>3</v>
      </c>
      <c r="J27" s="13">
        <v>3</v>
      </c>
      <c r="K27" s="13">
        <v>3</v>
      </c>
    </row>
    <row r="28" spans="1:11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3">
      <c r="A29" s="55" t="s">
        <v>23</v>
      </c>
      <c r="B29" s="56"/>
      <c r="C29" s="56"/>
      <c r="D29" s="56"/>
      <c r="E29" s="56"/>
      <c r="F29" s="57"/>
      <c r="G29" s="74">
        <v>243</v>
      </c>
      <c r="H29" s="74">
        <v>242</v>
      </c>
      <c r="I29" s="74">
        <v>245</v>
      </c>
      <c r="J29" s="74">
        <v>246</v>
      </c>
      <c r="K29" s="74">
        <v>254</v>
      </c>
    </row>
    <row r="30" spans="1:11" x14ac:dyDescent="0.3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3">
      <c r="A32" s="55" t="s">
        <v>10</v>
      </c>
      <c r="B32" s="56"/>
      <c r="C32" s="56"/>
      <c r="D32" s="56"/>
      <c r="E32" s="56"/>
      <c r="F32" s="57"/>
      <c r="G32" s="74">
        <v>471</v>
      </c>
      <c r="H32" s="74">
        <v>470</v>
      </c>
      <c r="I32" s="74">
        <v>474</v>
      </c>
      <c r="J32" s="74">
        <v>479</v>
      </c>
      <c r="K32" s="74">
        <v>481</v>
      </c>
    </row>
    <row r="33" spans="1:11" x14ac:dyDescent="0.3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3">
      <c r="A35" s="55" t="s">
        <v>12</v>
      </c>
      <c r="B35" s="56"/>
      <c r="C35" s="56"/>
      <c r="D35" s="56"/>
      <c r="E35" s="56"/>
      <c r="F35" s="57"/>
      <c r="G35" s="74">
        <v>58</v>
      </c>
      <c r="H35" s="74">
        <v>57</v>
      </c>
      <c r="I35" s="74">
        <v>57</v>
      </c>
      <c r="J35" s="74">
        <v>59</v>
      </c>
      <c r="K35" s="74">
        <v>60</v>
      </c>
    </row>
    <row r="36" spans="1:11" x14ac:dyDescent="0.3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3">
      <c r="A38" s="55" t="s">
        <v>14</v>
      </c>
      <c r="B38" s="56"/>
      <c r="C38" s="56"/>
      <c r="D38" s="56"/>
      <c r="E38" s="56"/>
      <c r="F38" s="57"/>
      <c r="G38" s="72">
        <v>17</v>
      </c>
      <c r="H38" s="72">
        <v>17</v>
      </c>
      <c r="I38" s="72">
        <v>17</v>
      </c>
      <c r="J38" s="72">
        <v>17</v>
      </c>
      <c r="K38" s="72">
        <v>17</v>
      </c>
    </row>
    <row r="39" spans="1:11" x14ac:dyDescent="0.3">
      <c r="A39" s="50" t="s">
        <v>15</v>
      </c>
      <c r="B39" s="51"/>
      <c r="C39" s="51"/>
      <c r="D39" s="51"/>
      <c r="E39" s="51"/>
      <c r="F39" s="52"/>
      <c r="G39" s="73"/>
      <c r="H39" s="73"/>
      <c r="I39" s="73"/>
      <c r="J39" s="73"/>
      <c r="K39" s="73"/>
    </row>
    <row r="40" spans="1:11" x14ac:dyDescent="0.3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3">
      <c r="A41" s="55" t="s">
        <v>16</v>
      </c>
      <c r="B41" s="56"/>
      <c r="C41" s="56"/>
      <c r="D41" s="56"/>
      <c r="E41" s="56"/>
      <c r="F41" s="57"/>
      <c r="G41" s="72">
        <v>19</v>
      </c>
      <c r="H41" s="72">
        <v>19</v>
      </c>
      <c r="I41" s="72">
        <v>19</v>
      </c>
      <c r="J41" s="72">
        <v>19</v>
      </c>
      <c r="K41" s="72">
        <v>19</v>
      </c>
    </row>
    <row r="42" spans="1:11" x14ac:dyDescent="0.3">
      <c r="A42" s="50" t="s">
        <v>17</v>
      </c>
      <c r="B42" s="51"/>
      <c r="C42" s="51"/>
      <c r="D42" s="51"/>
      <c r="E42" s="51"/>
      <c r="F42" s="52"/>
      <c r="G42" s="73"/>
      <c r="H42" s="73"/>
      <c r="I42" s="73"/>
      <c r="J42" s="73"/>
      <c r="K42" s="73"/>
    </row>
    <row r="43" spans="1:11" x14ac:dyDescent="0.3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3">
      <c r="A44" s="54" t="s">
        <v>18</v>
      </c>
      <c r="B44" s="70"/>
      <c r="C44" s="70"/>
      <c r="D44" s="70"/>
      <c r="E44" s="70"/>
      <c r="F44" s="71"/>
      <c r="G44" s="14">
        <v>2020</v>
      </c>
      <c r="H44" s="14">
        <v>2023</v>
      </c>
      <c r="I44" s="14">
        <v>2038</v>
      </c>
      <c r="J44" s="14">
        <v>2034</v>
      </c>
      <c r="K44" s="14">
        <v>2028</v>
      </c>
    </row>
    <row r="45" spans="1:11" x14ac:dyDescent="0.3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3">
      <c r="A46" s="76" t="s">
        <v>59</v>
      </c>
      <c r="B46" s="77"/>
      <c r="C46" s="77"/>
      <c r="D46" s="77"/>
      <c r="E46" s="77"/>
      <c r="F46" s="78"/>
      <c r="G46" s="14">
        <v>37</v>
      </c>
      <c r="H46" s="14">
        <v>37</v>
      </c>
      <c r="I46" s="14">
        <v>36</v>
      </c>
      <c r="J46" s="14">
        <v>39</v>
      </c>
      <c r="K46" s="14">
        <v>41</v>
      </c>
    </row>
    <row r="47" spans="1:11" x14ac:dyDescent="0.3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3">
      <c r="A48" s="54" t="s">
        <v>58</v>
      </c>
      <c r="B48" s="70"/>
      <c r="C48" s="70"/>
      <c r="D48" s="70"/>
      <c r="E48" s="70"/>
      <c r="F48" s="71"/>
      <c r="G48" s="14">
        <v>1354</v>
      </c>
      <c r="H48" s="14">
        <v>1462</v>
      </c>
      <c r="I48" s="14">
        <v>1680</v>
      </c>
      <c r="J48" s="14">
        <v>1714</v>
      </c>
      <c r="K48" s="14">
        <v>1825</v>
      </c>
    </row>
    <row r="49" spans="1:11" x14ac:dyDescent="0.3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3">
      <c r="A50" s="79" t="s">
        <v>60</v>
      </c>
      <c r="B50" s="80"/>
      <c r="C50" s="80"/>
      <c r="D50" s="80"/>
      <c r="E50" s="80"/>
      <c r="F50" s="81"/>
      <c r="G50" s="14">
        <v>0</v>
      </c>
      <c r="H50" s="14">
        <v>0</v>
      </c>
      <c r="I50" s="14">
        <v>0</v>
      </c>
      <c r="J50" s="14">
        <v>0</v>
      </c>
      <c r="K50" s="14">
        <v>0</v>
      </c>
    </row>
    <row r="51" spans="1:11" x14ac:dyDescent="0.3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3">
      <c r="A52" s="54" t="s">
        <v>26</v>
      </c>
      <c r="B52" s="70"/>
      <c r="C52" s="70"/>
      <c r="D52" s="70"/>
      <c r="E52" s="70"/>
      <c r="F52" s="71"/>
      <c r="G52" s="14">
        <v>2585</v>
      </c>
      <c r="H52" s="14">
        <v>2822</v>
      </c>
      <c r="I52" s="14">
        <v>2664</v>
      </c>
      <c r="J52" s="14">
        <v>2728</v>
      </c>
      <c r="K52" s="14">
        <v>2785</v>
      </c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L46"/>
  <sheetViews>
    <sheetView topLeftCell="D1" workbookViewId="0">
      <selection activeCell="G9" sqref="G9"/>
    </sheetView>
  </sheetViews>
  <sheetFormatPr baseColWidth="10" defaultRowHeight="14" x14ac:dyDescent="0.3"/>
  <sheetData>
    <row r="1" spans="1:12" x14ac:dyDescent="0.3">
      <c r="A1" t="s">
        <v>0</v>
      </c>
    </row>
    <row r="2" spans="1:12" x14ac:dyDescent="0.3">
      <c r="A2" t="s">
        <v>1</v>
      </c>
    </row>
    <row r="4" spans="1:12" ht="18" x14ac:dyDescent="0.4">
      <c r="A4" s="39" t="s">
        <v>19</v>
      </c>
      <c r="B4" s="40"/>
      <c r="C4" s="40"/>
      <c r="D4" s="40"/>
      <c r="E4" s="40"/>
      <c r="F4" s="40"/>
    </row>
    <row r="5" spans="1:12" ht="18" x14ac:dyDescent="0.4">
      <c r="A5" s="41"/>
      <c r="B5" s="39"/>
      <c r="C5" s="39"/>
      <c r="D5" s="39"/>
      <c r="E5" s="39"/>
      <c r="F5" s="39"/>
    </row>
    <row r="6" spans="1:12" ht="28" x14ac:dyDescent="0.3">
      <c r="A6" s="1"/>
      <c r="B6" s="2"/>
      <c r="F6" s="7" t="s">
        <v>21</v>
      </c>
      <c r="G6" s="16" t="s">
        <v>31</v>
      </c>
      <c r="H6" s="28">
        <v>43587</v>
      </c>
      <c r="I6" s="28">
        <v>43594</v>
      </c>
      <c r="J6" s="28">
        <v>43601</v>
      </c>
      <c r="K6" s="28">
        <v>43608</v>
      </c>
      <c r="L6" s="28">
        <v>43614</v>
      </c>
    </row>
    <row r="8" spans="1:12" x14ac:dyDescent="0.3">
      <c r="A8" s="42" t="s">
        <v>3</v>
      </c>
      <c r="B8" s="43"/>
      <c r="C8" s="43"/>
      <c r="D8" s="43"/>
      <c r="E8" s="43"/>
      <c r="F8" s="43"/>
      <c r="G8" s="9">
        <v>6539</v>
      </c>
      <c r="H8" s="9">
        <v>6513</v>
      </c>
      <c r="I8" s="9">
        <v>6515</v>
      </c>
      <c r="J8" s="9">
        <v>6538</v>
      </c>
      <c r="K8" s="9">
        <v>6526</v>
      </c>
      <c r="L8" s="9">
        <v>6527</v>
      </c>
    </row>
    <row r="9" spans="1:12" x14ac:dyDescent="0.3">
      <c r="A9" s="44" t="s">
        <v>20</v>
      </c>
      <c r="B9" s="44"/>
      <c r="C9" s="44"/>
      <c r="D9" s="44"/>
      <c r="E9" s="44"/>
      <c r="F9" s="45"/>
      <c r="G9" s="15">
        <v>190560</v>
      </c>
      <c r="H9" s="15">
        <v>190560</v>
      </c>
      <c r="I9" s="15">
        <v>190560</v>
      </c>
      <c r="J9" s="15">
        <v>190560</v>
      </c>
      <c r="K9" s="15">
        <v>190560</v>
      </c>
      <c r="L9" s="15">
        <v>190560</v>
      </c>
    </row>
    <row r="10" spans="1:12" x14ac:dyDescent="0.3">
      <c r="A10" s="46" t="s">
        <v>2</v>
      </c>
      <c r="B10" s="46"/>
      <c r="C10" s="46"/>
      <c r="D10" s="46"/>
      <c r="E10" s="47"/>
      <c r="F10" s="6"/>
      <c r="G10" s="10">
        <f t="shared" ref="G10:L10" si="0">G8*100/G9</f>
        <v>3.431465155331654</v>
      </c>
      <c r="H10" s="10">
        <f t="shared" si="0"/>
        <v>3.4178211586901761</v>
      </c>
      <c r="I10" s="10">
        <f t="shared" si="0"/>
        <v>3.4188706968933671</v>
      </c>
      <c r="J10" s="10">
        <f t="shared" si="0"/>
        <v>3.4309403862300587</v>
      </c>
      <c r="K10" s="10">
        <f t="shared" si="0"/>
        <v>3.424643157010915</v>
      </c>
      <c r="L10" s="10">
        <f t="shared" si="0"/>
        <v>3.4251679261125103</v>
      </c>
    </row>
    <row r="11" spans="1:12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3">
      <c r="A15" s="37" t="s">
        <v>5</v>
      </c>
      <c r="B15" s="37"/>
      <c r="C15" s="37"/>
      <c r="D15" s="37"/>
      <c r="E15" s="37"/>
      <c r="F15" s="38"/>
      <c r="G15" s="48">
        <v>496</v>
      </c>
      <c r="H15" s="48">
        <v>488</v>
      </c>
      <c r="I15" s="48">
        <v>485</v>
      </c>
      <c r="J15" s="48">
        <v>482</v>
      </c>
      <c r="K15" s="48">
        <v>484</v>
      </c>
      <c r="L15" s="48">
        <v>480</v>
      </c>
    </row>
    <row r="16" spans="1:12" x14ac:dyDescent="0.3">
      <c r="A16" s="37"/>
      <c r="B16" s="37"/>
      <c r="C16" s="37"/>
      <c r="D16" s="37"/>
      <c r="E16" s="37"/>
      <c r="F16" s="38"/>
      <c r="G16" s="49"/>
      <c r="H16" s="49"/>
      <c r="I16" s="49"/>
      <c r="J16" s="49"/>
      <c r="K16" s="49"/>
      <c r="L16" s="49"/>
    </row>
    <row r="17" spans="1:12" x14ac:dyDescent="0.3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3">
      <c r="A18" s="55" t="s">
        <v>24</v>
      </c>
      <c r="B18" s="56"/>
      <c r="C18" s="56"/>
      <c r="D18" s="56"/>
      <c r="E18" s="56"/>
      <c r="F18" s="56"/>
      <c r="G18" s="48">
        <v>369</v>
      </c>
      <c r="H18" s="48">
        <v>367</v>
      </c>
      <c r="I18" s="48">
        <v>363</v>
      </c>
      <c r="J18" s="48">
        <v>367</v>
      </c>
      <c r="K18" s="48">
        <v>364</v>
      </c>
      <c r="L18" s="48">
        <v>366</v>
      </c>
    </row>
    <row r="19" spans="1:12" x14ac:dyDescent="0.3">
      <c r="A19" s="50" t="s">
        <v>56</v>
      </c>
      <c r="B19" s="51"/>
      <c r="C19" s="51"/>
      <c r="D19" s="51"/>
      <c r="E19" s="51"/>
      <c r="F19" s="51"/>
      <c r="G19" s="49"/>
      <c r="H19" s="49"/>
      <c r="I19" s="49"/>
      <c r="J19" s="49"/>
      <c r="K19" s="49"/>
      <c r="L19" s="49"/>
    </row>
    <row r="20" spans="1:12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3">
      <c r="A21" s="53" t="s">
        <v>6</v>
      </c>
      <c r="B21" s="53"/>
      <c r="C21" s="53"/>
      <c r="D21" s="53"/>
      <c r="E21" s="53"/>
      <c r="F21" s="54"/>
      <c r="G21" s="13">
        <v>11</v>
      </c>
      <c r="H21" s="13">
        <v>11</v>
      </c>
      <c r="I21" s="13">
        <v>11</v>
      </c>
      <c r="J21" s="13">
        <v>13</v>
      </c>
      <c r="K21" s="13">
        <v>11</v>
      </c>
      <c r="L21" s="13">
        <v>13</v>
      </c>
    </row>
    <row r="22" spans="1:12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3">
      <c r="A23" s="53" t="s">
        <v>22</v>
      </c>
      <c r="B23" s="53"/>
      <c r="C23" s="53"/>
      <c r="D23" s="53"/>
      <c r="E23" s="53"/>
      <c r="F23" s="54"/>
      <c r="G23" s="13">
        <v>575</v>
      </c>
      <c r="H23" s="13">
        <v>579</v>
      </c>
      <c r="I23" s="13">
        <v>584</v>
      </c>
      <c r="J23" s="13">
        <v>619</v>
      </c>
      <c r="K23" s="13">
        <v>627</v>
      </c>
      <c r="L23" s="13">
        <v>630</v>
      </c>
    </row>
    <row r="24" spans="1:12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3">
      <c r="A25" s="53" t="s">
        <v>7</v>
      </c>
      <c r="B25" s="53"/>
      <c r="C25" s="53"/>
      <c r="D25" s="53"/>
      <c r="E25" s="53"/>
      <c r="F25" s="54"/>
      <c r="G25" s="13">
        <v>52</v>
      </c>
      <c r="H25" s="13">
        <v>52</v>
      </c>
      <c r="I25" s="13">
        <v>55</v>
      </c>
      <c r="J25" s="13">
        <v>56</v>
      </c>
      <c r="K25" s="13">
        <v>56</v>
      </c>
      <c r="L25" s="13">
        <v>56</v>
      </c>
    </row>
    <row r="26" spans="1:12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3">
      <c r="A27" s="53" t="s">
        <v>8</v>
      </c>
      <c r="B27" s="53"/>
      <c r="C27" s="53"/>
      <c r="D27" s="53"/>
      <c r="E27" s="53"/>
      <c r="F27" s="54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3">
      <c r="A29" s="55" t="s">
        <v>23</v>
      </c>
      <c r="B29" s="56"/>
      <c r="C29" s="56"/>
      <c r="D29" s="56"/>
      <c r="E29" s="56"/>
      <c r="F29" s="57"/>
      <c r="G29" s="48">
        <v>214</v>
      </c>
      <c r="H29" s="48">
        <v>212</v>
      </c>
      <c r="I29" s="48">
        <v>217</v>
      </c>
      <c r="J29" s="48">
        <v>223</v>
      </c>
      <c r="K29" s="48">
        <v>225</v>
      </c>
      <c r="L29" s="48">
        <v>226</v>
      </c>
    </row>
    <row r="30" spans="1:12" x14ac:dyDescent="0.3">
      <c r="A30" s="50" t="s">
        <v>9</v>
      </c>
      <c r="B30" s="51"/>
      <c r="C30" s="51"/>
      <c r="D30" s="51"/>
      <c r="E30" s="51"/>
      <c r="F30" s="52"/>
      <c r="G30" s="49"/>
      <c r="H30" s="49"/>
      <c r="I30" s="49"/>
      <c r="J30" s="49"/>
      <c r="K30" s="49"/>
      <c r="L30" s="49"/>
    </row>
    <row r="31" spans="1:12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3">
      <c r="A32" s="55" t="s">
        <v>10</v>
      </c>
      <c r="B32" s="56"/>
      <c r="C32" s="56"/>
      <c r="D32" s="56"/>
      <c r="E32" s="56"/>
      <c r="F32" s="57"/>
      <c r="G32" s="48">
        <v>432</v>
      </c>
      <c r="H32" s="48">
        <v>428</v>
      </c>
      <c r="I32" s="48">
        <v>427</v>
      </c>
      <c r="J32" s="48">
        <v>441</v>
      </c>
      <c r="K32" s="48">
        <v>452</v>
      </c>
      <c r="L32" s="48">
        <v>453</v>
      </c>
    </row>
    <row r="33" spans="1:12" x14ac:dyDescent="0.3">
      <c r="A33" s="50" t="s">
        <v>11</v>
      </c>
      <c r="B33" s="51"/>
      <c r="C33" s="51"/>
      <c r="D33" s="51"/>
      <c r="E33" s="51"/>
      <c r="F33" s="52"/>
      <c r="G33" s="49"/>
      <c r="H33" s="49"/>
      <c r="I33" s="49"/>
      <c r="J33" s="49"/>
      <c r="K33" s="49"/>
      <c r="L33" s="49"/>
    </row>
    <row r="34" spans="1:12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3">
      <c r="A35" s="55" t="s">
        <v>12</v>
      </c>
      <c r="B35" s="56"/>
      <c r="C35" s="56"/>
      <c r="D35" s="56"/>
      <c r="E35" s="56"/>
      <c r="F35" s="56"/>
      <c r="G35" s="48">
        <v>73</v>
      </c>
      <c r="H35" s="48">
        <v>71</v>
      </c>
      <c r="I35" s="48">
        <v>71</v>
      </c>
      <c r="J35" s="48">
        <v>73</v>
      </c>
      <c r="K35" s="48">
        <v>72</v>
      </c>
      <c r="L35" s="48">
        <v>72</v>
      </c>
    </row>
    <row r="36" spans="1:12" x14ac:dyDescent="0.3">
      <c r="A36" s="50" t="s">
        <v>13</v>
      </c>
      <c r="B36" s="51"/>
      <c r="C36" s="51"/>
      <c r="D36" s="51"/>
      <c r="E36" s="51"/>
      <c r="F36" s="51"/>
      <c r="G36" s="49"/>
      <c r="H36" s="49"/>
      <c r="I36" s="49"/>
      <c r="J36" s="49"/>
      <c r="K36" s="49"/>
      <c r="L36" s="49"/>
    </row>
    <row r="37" spans="1:12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3">
      <c r="A38" s="55" t="s">
        <v>14</v>
      </c>
      <c r="B38" s="56"/>
      <c r="C38" s="56"/>
      <c r="D38" s="56"/>
      <c r="E38" s="56"/>
      <c r="F38" s="57"/>
      <c r="G38" s="58">
        <v>20</v>
      </c>
      <c r="H38" s="58">
        <v>20</v>
      </c>
      <c r="I38" s="58">
        <v>20</v>
      </c>
      <c r="J38" s="58">
        <v>22</v>
      </c>
      <c r="K38" s="58">
        <v>20</v>
      </c>
      <c r="L38" s="58">
        <v>20</v>
      </c>
    </row>
    <row r="39" spans="1:12" x14ac:dyDescent="0.3">
      <c r="A39" s="50" t="s">
        <v>15</v>
      </c>
      <c r="B39" s="51"/>
      <c r="C39" s="51"/>
      <c r="D39" s="51"/>
      <c r="E39" s="51"/>
      <c r="F39" s="52"/>
      <c r="G39" s="59"/>
      <c r="H39" s="59"/>
      <c r="I39" s="59"/>
      <c r="J39" s="59"/>
      <c r="K39" s="59"/>
      <c r="L39" s="59"/>
    </row>
    <row r="40" spans="1:12" x14ac:dyDescent="0.3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3">
      <c r="A41" s="55" t="s">
        <v>16</v>
      </c>
      <c r="B41" s="56"/>
      <c r="C41" s="56"/>
      <c r="D41" s="56"/>
      <c r="E41" s="56"/>
      <c r="F41" s="57"/>
      <c r="G41" s="58">
        <v>20</v>
      </c>
      <c r="H41" s="58">
        <v>20</v>
      </c>
      <c r="I41" s="58">
        <v>20</v>
      </c>
      <c r="J41" s="58">
        <v>20</v>
      </c>
      <c r="K41" s="58">
        <v>20</v>
      </c>
      <c r="L41" s="58">
        <v>20</v>
      </c>
    </row>
    <row r="42" spans="1:12" x14ac:dyDescent="0.3">
      <c r="A42" s="50" t="s">
        <v>17</v>
      </c>
      <c r="B42" s="51"/>
      <c r="C42" s="51"/>
      <c r="D42" s="51"/>
      <c r="E42" s="51"/>
      <c r="F42" s="52"/>
      <c r="G42" s="59"/>
      <c r="H42" s="59"/>
      <c r="I42" s="59"/>
      <c r="J42" s="59"/>
      <c r="K42" s="59"/>
      <c r="L42" s="59"/>
    </row>
    <row r="43" spans="1:12" x14ac:dyDescent="0.3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3">
      <c r="A44" s="53" t="s">
        <v>18</v>
      </c>
      <c r="B44" s="53"/>
      <c r="C44" s="53"/>
      <c r="D44" s="53"/>
      <c r="E44" s="53"/>
      <c r="F44" s="53"/>
      <c r="G44" s="14">
        <v>1695</v>
      </c>
      <c r="H44" s="14">
        <v>1688</v>
      </c>
      <c r="I44" s="14">
        <v>1688</v>
      </c>
      <c r="J44" s="14">
        <v>1708</v>
      </c>
      <c r="K44" s="14">
        <v>1694</v>
      </c>
      <c r="L44" s="14">
        <v>1690</v>
      </c>
    </row>
    <row r="45" spans="1:12" x14ac:dyDescent="0.3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3">
      <c r="A46" s="53" t="s">
        <v>26</v>
      </c>
      <c r="B46" s="53"/>
      <c r="C46" s="53"/>
      <c r="D46" s="53"/>
      <c r="E46" s="53"/>
      <c r="F46" s="53"/>
      <c r="G46" s="14">
        <v>2575</v>
      </c>
      <c r="H46" s="14">
        <v>2573</v>
      </c>
      <c r="I46" s="14">
        <v>2570</v>
      </c>
      <c r="J46" s="14">
        <v>2510</v>
      </c>
      <c r="K46" s="14">
        <v>2497</v>
      </c>
      <c r="L46" s="14">
        <v>2497</v>
      </c>
    </row>
  </sheetData>
  <mergeCells count="66"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18:L19"/>
    <mergeCell ref="A19:F19"/>
    <mergeCell ref="A21:F21"/>
    <mergeCell ref="A23:F23"/>
    <mergeCell ref="A25:F25"/>
    <mergeCell ref="J18:J19"/>
    <mergeCell ref="K18:K19"/>
    <mergeCell ref="A27:F27"/>
    <mergeCell ref="A18:F18"/>
    <mergeCell ref="G18:G19"/>
    <mergeCell ref="H18:H19"/>
    <mergeCell ref="I18:I19"/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</mergeCells>
  <pageMargins left="0.7" right="0.7" top="0.78740157499999996" bottom="0.78740157499999996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Tabelle40"/>
  <dimension ref="A1:K52"/>
  <sheetViews>
    <sheetView topLeftCell="C1" zoomScaleNormal="100" workbookViewId="0">
      <selection activeCell="I31" sqref="I31"/>
    </sheetView>
  </sheetViews>
  <sheetFormatPr baseColWidth="10" defaultRowHeight="14" x14ac:dyDescent="0.3"/>
  <sheetData>
    <row r="1" spans="1:11" x14ac:dyDescent="0.3">
      <c r="A1" t="s">
        <v>0</v>
      </c>
    </row>
    <row r="2" spans="1:11" x14ac:dyDescent="0.3">
      <c r="A2" t="s">
        <v>1</v>
      </c>
    </row>
    <row r="4" spans="1:11" ht="18" x14ac:dyDescent="0.4">
      <c r="A4" s="39" t="s">
        <v>19</v>
      </c>
      <c r="B4" s="40"/>
      <c r="C4" s="40"/>
      <c r="D4" s="40"/>
      <c r="E4" s="40"/>
      <c r="F4" s="40"/>
    </row>
    <row r="5" spans="1:11" ht="18" x14ac:dyDescent="0.4">
      <c r="A5" s="41"/>
      <c r="B5" s="39"/>
      <c r="C5" s="39"/>
      <c r="D5" s="39"/>
      <c r="E5" s="39"/>
      <c r="F5" s="39"/>
    </row>
    <row r="6" spans="1:11" ht="28" x14ac:dyDescent="0.3">
      <c r="A6" s="1"/>
      <c r="B6" s="2"/>
      <c r="F6" s="7" t="s">
        <v>21</v>
      </c>
      <c r="G6" s="16" t="s">
        <v>63</v>
      </c>
      <c r="H6" s="16">
        <v>44686</v>
      </c>
      <c r="I6" s="16">
        <v>44693</v>
      </c>
      <c r="J6" s="16">
        <v>44700</v>
      </c>
      <c r="K6" s="16">
        <v>44708</v>
      </c>
    </row>
    <row r="8" spans="1:11" x14ac:dyDescent="0.3">
      <c r="A8" s="42" t="s">
        <v>3</v>
      </c>
      <c r="B8" s="43"/>
      <c r="C8" s="43"/>
      <c r="D8" s="43"/>
      <c r="E8" s="43"/>
      <c r="F8" s="60"/>
      <c r="G8" s="9">
        <v>9125</v>
      </c>
      <c r="H8" s="9">
        <v>9212</v>
      </c>
      <c r="I8" s="9">
        <v>9346</v>
      </c>
      <c r="J8" s="9">
        <v>9365</v>
      </c>
      <c r="K8" s="9">
        <v>9403</v>
      </c>
    </row>
    <row r="9" spans="1:11" x14ac:dyDescent="0.3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x14ac:dyDescent="0.3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4.8967523128769832</v>
      </c>
      <c r="H10" s="10">
        <f t="shared" ref="H10:I10" si="1">SUM(H8*100 / H9)</f>
        <v>4.9434391568463303</v>
      </c>
      <c r="I10" s="10">
        <f t="shared" si="1"/>
        <v>5.0153476291669348</v>
      </c>
      <c r="J10" s="10">
        <f t="shared" ref="J10:K10" si="2">SUM(J8*100 / J9)</f>
        <v>5.0255436065855283</v>
      </c>
      <c r="K10" s="10">
        <f t="shared" si="2"/>
        <v>5.0459355614227146</v>
      </c>
    </row>
    <row r="11" spans="1:11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3">
      <c r="A15" s="64" t="s">
        <v>5</v>
      </c>
      <c r="B15" s="65"/>
      <c r="C15" s="65"/>
      <c r="D15" s="65"/>
      <c r="E15" s="65"/>
      <c r="F15" s="66"/>
      <c r="G15" s="74">
        <v>428</v>
      </c>
      <c r="H15" s="74">
        <v>427</v>
      </c>
      <c r="I15" s="74">
        <v>427</v>
      </c>
      <c r="J15" s="74">
        <v>420</v>
      </c>
      <c r="K15" s="74">
        <v>420</v>
      </c>
    </row>
    <row r="16" spans="1:11" x14ac:dyDescent="0.3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3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3">
      <c r="A18" s="55" t="s">
        <v>24</v>
      </c>
      <c r="B18" s="56"/>
      <c r="C18" s="56"/>
      <c r="D18" s="56"/>
      <c r="E18" s="56"/>
      <c r="F18" s="57"/>
      <c r="G18" s="74">
        <v>483</v>
      </c>
      <c r="H18" s="74">
        <v>473</v>
      </c>
      <c r="I18" s="74">
        <v>472</v>
      </c>
      <c r="J18" s="74">
        <v>467</v>
      </c>
      <c r="K18" s="74">
        <v>453</v>
      </c>
    </row>
    <row r="19" spans="1:11" x14ac:dyDescent="0.3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3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3">
      <c r="A23" s="54" t="s">
        <v>22</v>
      </c>
      <c r="B23" s="70"/>
      <c r="C23" s="70"/>
      <c r="D23" s="70"/>
      <c r="E23" s="70"/>
      <c r="F23" s="71"/>
      <c r="G23" s="13">
        <v>639</v>
      </c>
      <c r="H23" s="13">
        <v>642</v>
      </c>
      <c r="I23" s="13">
        <v>648</v>
      </c>
      <c r="J23" s="13">
        <v>651</v>
      </c>
      <c r="K23" s="13">
        <v>652</v>
      </c>
    </row>
    <row r="24" spans="1:11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3">
      <c r="A25" s="54" t="s">
        <v>7</v>
      </c>
      <c r="B25" s="70"/>
      <c r="C25" s="70"/>
      <c r="D25" s="70"/>
      <c r="E25" s="70"/>
      <c r="F25" s="71"/>
      <c r="G25" s="13">
        <v>46</v>
      </c>
      <c r="H25" s="13">
        <v>47</v>
      </c>
      <c r="I25" s="13">
        <v>47</v>
      </c>
      <c r="J25" s="13">
        <v>47</v>
      </c>
      <c r="K25" s="13">
        <v>47</v>
      </c>
    </row>
    <row r="26" spans="1:11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3">
      <c r="A27" s="54" t="s">
        <v>8</v>
      </c>
      <c r="B27" s="70"/>
      <c r="C27" s="70"/>
      <c r="D27" s="70"/>
      <c r="E27" s="70"/>
      <c r="F27" s="71"/>
      <c r="G27" s="13">
        <v>3</v>
      </c>
      <c r="H27" s="13">
        <v>3</v>
      </c>
      <c r="I27" s="13">
        <v>3</v>
      </c>
      <c r="J27" s="13">
        <v>3</v>
      </c>
      <c r="K27" s="13">
        <v>3</v>
      </c>
    </row>
    <row r="28" spans="1:11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3">
      <c r="A29" s="55" t="s">
        <v>23</v>
      </c>
      <c r="B29" s="56"/>
      <c r="C29" s="56"/>
      <c r="D29" s="56"/>
      <c r="E29" s="56"/>
      <c r="F29" s="57"/>
      <c r="G29" s="74">
        <v>254</v>
      </c>
      <c r="H29" s="74">
        <v>253</v>
      </c>
      <c r="I29" s="74">
        <v>245</v>
      </c>
      <c r="J29" s="74">
        <v>247</v>
      </c>
      <c r="K29" s="74">
        <v>247</v>
      </c>
    </row>
    <row r="30" spans="1:11" x14ac:dyDescent="0.3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3">
      <c r="A32" s="55" t="s">
        <v>10</v>
      </c>
      <c r="B32" s="56"/>
      <c r="C32" s="56"/>
      <c r="D32" s="56"/>
      <c r="E32" s="56"/>
      <c r="F32" s="57"/>
      <c r="G32" s="74">
        <v>481</v>
      </c>
      <c r="H32" s="74">
        <v>487</v>
      </c>
      <c r="I32" s="74">
        <v>492</v>
      </c>
      <c r="J32" s="74">
        <v>495</v>
      </c>
      <c r="K32" s="74">
        <v>497</v>
      </c>
    </row>
    <row r="33" spans="1:11" x14ac:dyDescent="0.3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3">
      <c r="A35" s="55" t="s">
        <v>12</v>
      </c>
      <c r="B35" s="56"/>
      <c r="C35" s="56"/>
      <c r="D35" s="56"/>
      <c r="E35" s="56"/>
      <c r="F35" s="57"/>
      <c r="G35" s="74">
        <v>60</v>
      </c>
      <c r="H35" s="74">
        <v>60</v>
      </c>
      <c r="I35" s="74">
        <v>59</v>
      </c>
      <c r="J35" s="74">
        <v>58</v>
      </c>
      <c r="K35" s="74">
        <v>58</v>
      </c>
    </row>
    <row r="36" spans="1:11" x14ac:dyDescent="0.3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3">
      <c r="A38" s="55" t="s">
        <v>14</v>
      </c>
      <c r="B38" s="56"/>
      <c r="C38" s="56"/>
      <c r="D38" s="56"/>
      <c r="E38" s="56"/>
      <c r="F38" s="57"/>
      <c r="G38" s="72">
        <v>17</v>
      </c>
      <c r="H38" s="72">
        <v>16</v>
      </c>
      <c r="I38" s="72">
        <v>16</v>
      </c>
      <c r="J38" s="72">
        <v>16</v>
      </c>
      <c r="K38" s="72">
        <v>16</v>
      </c>
    </row>
    <row r="39" spans="1:11" x14ac:dyDescent="0.3">
      <c r="A39" s="50" t="s">
        <v>15</v>
      </c>
      <c r="B39" s="51"/>
      <c r="C39" s="51"/>
      <c r="D39" s="51"/>
      <c r="E39" s="51"/>
      <c r="F39" s="52"/>
      <c r="G39" s="73"/>
      <c r="H39" s="73"/>
      <c r="I39" s="73"/>
      <c r="J39" s="73"/>
      <c r="K39" s="73"/>
    </row>
    <row r="40" spans="1:11" x14ac:dyDescent="0.3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3">
      <c r="A41" s="55" t="s">
        <v>16</v>
      </c>
      <c r="B41" s="56"/>
      <c r="C41" s="56"/>
      <c r="D41" s="56"/>
      <c r="E41" s="56"/>
      <c r="F41" s="57"/>
      <c r="G41" s="72">
        <v>19</v>
      </c>
      <c r="H41" s="72">
        <v>19</v>
      </c>
      <c r="I41" s="72">
        <v>19</v>
      </c>
      <c r="J41" s="72">
        <v>19</v>
      </c>
      <c r="K41" s="72">
        <v>19</v>
      </c>
    </row>
    <row r="42" spans="1:11" x14ac:dyDescent="0.3">
      <c r="A42" s="50" t="s">
        <v>17</v>
      </c>
      <c r="B42" s="51"/>
      <c r="C42" s="51"/>
      <c r="D42" s="51"/>
      <c r="E42" s="51"/>
      <c r="F42" s="52"/>
      <c r="G42" s="73"/>
      <c r="H42" s="73"/>
      <c r="I42" s="73"/>
      <c r="J42" s="73"/>
      <c r="K42" s="73"/>
    </row>
    <row r="43" spans="1:11" x14ac:dyDescent="0.3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3">
      <c r="A44" s="54" t="s">
        <v>18</v>
      </c>
      <c r="B44" s="70"/>
      <c r="C44" s="70"/>
      <c r="D44" s="70"/>
      <c r="E44" s="70"/>
      <c r="F44" s="71"/>
      <c r="G44" s="14">
        <v>2028</v>
      </c>
      <c r="H44" s="14">
        <v>2028</v>
      </c>
      <c r="I44" s="14">
        <v>2024</v>
      </c>
      <c r="J44" s="14">
        <v>2021</v>
      </c>
      <c r="K44" s="14">
        <v>2013</v>
      </c>
    </row>
    <row r="45" spans="1:11" x14ac:dyDescent="0.3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3">
      <c r="A46" s="76" t="s">
        <v>59</v>
      </c>
      <c r="B46" s="77"/>
      <c r="C46" s="77"/>
      <c r="D46" s="77"/>
      <c r="E46" s="77"/>
      <c r="F46" s="78"/>
      <c r="G46" s="14">
        <v>41</v>
      </c>
      <c r="H46" s="14">
        <v>43</v>
      </c>
      <c r="I46" s="14">
        <v>44</v>
      </c>
      <c r="J46" s="14">
        <v>44</v>
      </c>
      <c r="K46" s="14">
        <v>45</v>
      </c>
    </row>
    <row r="47" spans="1:11" x14ac:dyDescent="0.3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3">
      <c r="A48" s="54" t="s">
        <v>58</v>
      </c>
      <c r="B48" s="70"/>
      <c r="C48" s="70"/>
      <c r="D48" s="70"/>
      <c r="E48" s="70"/>
      <c r="F48" s="71"/>
      <c r="G48" s="14">
        <v>1825</v>
      </c>
      <c r="H48" s="14">
        <v>1890</v>
      </c>
      <c r="I48" s="14">
        <v>1983</v>
      </c>
      <c r="J48" s="14">
        <v>2008</v>
      </c>
      <c r="K48" s="14">
        <v>2060</v>
      </c>
    </row>
    <row r="49" spans="1:11" x14ac:dyDescent="0.3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3">
      <c r="A50" s="79" t="s">
        <v>60</v>
      </c>
      <c r="B50" s="80"/>
      <c r="C50" s="80"/>
      <c r="D50" s="80"/>
      <c r="E50" s="80"/>
      <c r="F50" s="81"/>
      <c r="G50" s="14">
        <v>0</v>
      </c>
      <c r="H50" s="14">
        <v>0</v>
      </c>
      <c r="I50" s="14">
        <v>0</v>
      </c>
      <c r="J50" s="14">
        <v>0</v>
      </c>
      <c r="K50" s="14">
        <v>0</v>
      </c>
    </row>
    <row r="51" spans="1:11" x14ac:dyDescent="0.3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3">
      <c r="A52" s="54" t="s">
        <v>26</v>
      </c>
      <c r="B52" s="70"/>
      <c r="C52" s="70"/>
      <c r="D52" s="70"/>
      <c r="E52" s="70"/>
      <c r="F52" s="71"/>
      <c r="G52" s="14">
        <v>2785</v>
      </c>
      <c r="H52" s="14">
        <v>2809</v>
      </c>
      <c r="I52" s="14">
        <v>2852</v>
      </c>
      <c r="J52" s="14">
        <v>2854</v>
      </c>
      <c r="K52" s="14">
        <v>2858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Tabelle41"/>
  <dimension ref="A1:L52"/>
  <sheetViews>
    <sheetView topLeftCell="D1" zoomScaleNormal="100" workbookViewId="0">
      <selection activeCell="L8" sqref="L8:L52"/>
    </sheetView>
  </sheetViews>
  <sheetFormatPr baseColWidth="10" defaultRowHeight="14" x14ac:dyDescent="0.3"/>
  <sheetData>
    <row r="1" spans="1:12" x14ac:dyDescent="0.3">
      <c r="A1" t="s">
        <v>0</v>
      </c>
    </row>
    <row r="2" spans="1:12" x14ac:dyDescent="0.3">
      <c r="A2" t="s">
        <v>1</v>
      </c>
    </row>
    <row r="4" spans="1:12" ht="18" x14ac:dyDescent="0.4">
      <c r="A4" s="39" t="s">
        <v>19</v>
      </c>
      <c r="B4" s="40"/>
      <c r="C4" s="40"/>
      <c r="D4" s="40"/>
      <c r="E4" s="40"/>
      <c r="F4" s="40"/>
    </row>
    <row r="5" spans="1:12" ht="18" x14ac:dyDescent="0.4">
      <c r="A5" s="41"/>
      <c r="B5" s="39"/>
      <c r="C5" s="39"/>
      <c r="D5" s="39"/>
      <c r="E5" s="39"/>
      <c r="F5" s="39"/>
    </row>
    <row r="6" spans="1:12" ht="28" x14ac:dyDescent="0.3">
      <c r="A6" s="1"/>
      <c r="B6" s="2"/>
      <c r="F6" s="7" t="s">
        <v>21</v>
      </c>
      <c r="G6" s="16" t="s">
        <v>64</v>
      </c>
      <c r="H6" s="16">
        <v>44714</v>
      </c>
      <c r="I6" s="16">
        <v>44721</v>
      </c>
      <c r="J6" s="16">
        <v>44728</v>
      </c>
      <c r="K6" s="16">
        <v>44735</v>
      </c>
      <c r="L6" s="16">
        <v>44742</v>
      </c>
    </row>
    <row r="8" spans="1:12" x14ac:dyDescent="0.3">
      <c r="A8" s="42" t="s">
        <v>3</v>
      </c>
      <c r="B8" s="43"/>
      <c r="C8" s="43"/>
      <c r="D8" s="43"/>
      <c r="E8" s="43"/>
      <c r="F8" s="60"/>
      <c r="G8" s="9">
        <v>9403</v>
      </c>
      <c r="H8" s="9">
        <v>9392</v>
      </c>
      <c r="I8" s="9">
        <v>9419</v>
      </c>
      <c r="J8" s="9">
        <v>9471</v>
      </c>
      <c r="K8" s="9">
        <v>9545</v>
      </c>
      <c r="L8" s="9">
        <v>9614</v>
      </c>
    </row>
    <row r="9" spans="1:12" x14ac:dyDescent="0.3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x14ac:dyDescent="0.3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5.0459355614227146</v>
      </c>
      <c r="H10" s="10">
        <f t="shared" ref="H10:I10" si="1">SUM(H8*100 / H9)</f>
        <v>5.0400326271277391</v>
      </c>
      <c r="I10" s="10">
        <f t="shared" si="1"/>
        <v>5.0545216476699508</v>
      </c>
      <c r="J10" s="10">
        <f t="shared" ref="J10:K10" si="2">SUM(J8*100 / J9)</f>
        <v>5.082426427973469</v>
      </c>
      <c r="K10" s="10">
        <f t="shared" si="2"/>
        <v>5.1221370768669372</v>
      </c>
      <c r="L10" s="10">
        <f t="shared" ref="L10" si="3">SUM(L8*100 / L9)</f>
        <v>5.1591645738081437</v>
      </c>
    </row>
    <row r="11" spans="1:12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3">
      <c r="A15" s="64" t="s">
        <v>5</v>
      </c>
      <c r="B15" s="65"/>
      <c r="C15" s="65"/>
      <c r="D15" s="65"/>
      <c r="E15" s="65"/>
      <c r="F15" s="66"/>
      <c r="G15" s="74">
        <v>420</v>
      </c>
      <c r="H15" s="74">
        <v>417</v>
      </c>
      <c r="I15" s="74">
        <v>422</v>
      </c>
      <c r="J15" s="74">
        <v>423</v>
      </c>
      <c r="K15" s="74">
        <v>424</v>
      </c>
      <c r="L15" s="74">
        <v>424</v>
      </c>
    </row>
    <row r="16" spans="1:12" x14ac:dyDescent="0.3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  <c r="L16" s="75"/>
    </row>
    <row r="17" spans="1:12" x14ac:dyDescent="0.3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3">
      <c r="A18" s="55" t="s">
        <v>24</v>
      </c>
      <c r="B18" s="56"/>
      <c r="C18" s="56"/>
      <c r="D18" s="56"/>
      <c r="E18" s="56"/>
      <c r="F18" s="57"/>
      <c r="G18" s="74">
        <v>453</v>
      </c>
      <c r="H18" s="74">
        <v>456</v>
      </c>
      <c r="I18" s="74">
        <v>439</v>
      </c>
      <c r="J18" s="74">
        <v>442</v>
      </c>
      <c r="K18" s="74">
        <v>443</v>
      </c>
      <c r="L18" s="74">
        <v>469</v>
      </c>
    </row>
    <row r="19" spans="1:12" x14ac:dyDescent="0.3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  <c r="L19" s="75"/>
    </row>
    <row r="20" spans="1:12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3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17</v>
      </c>
      <c r="J21" s="13">
        <v>17</v>
      </c>
      <c r="K21" s="13">
        <v>17</v>
      </c>
      <c r="L21" s="13">
        <v>16</v>
      </c>
    </row>
    <row r="22" spans="1:12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3">
      <c r="A23" s="54" t="s">
        <v>22</v>
      </c>
      <c r="B23" s="70"/>
      <c r="C23" s="70"/>
      <c r="D23" s="70"/>
      <c r="E23" s="70"/>
      <c r="F23" s="71"/>
      <c r="G23" s="13">
        <v>652</v>
      </c>
      <c r="H23" s="13">
        <v>654</v>
      </c>
      <c r="I23" s="13">
        <v>651</v>
      </c>
      <c r="J23" s="13">
        <v>651</v>
      </c>
      <c r="K23" s="13">
        <v>642</v>
      </c>
      <c r="L23" s="13">
        <v>640</v>
      </c>
    </row>
    <row r="24" spans="1:12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3">
      <c r="A25" s="54" t="s">
        <v>7</v>
      </c>
      <c r="B25" s="70"/>
      <c r="C25" s="70"/>
      <c r="D25" s="70"/>
      <c r="E25" s="70"/>
      <c r="F25" s="71"/>
      <c r="G25" s="13">
        <v>47</v>
      </c>
      <c r="H25" s="13">
        <v>47</v>
      </c>
      <c r="I25" s="13">
        <v>47</v>
      </c>
      <c r="J25" s="13">
        <v>47</v>
      </c>
      <c r="K25" s="13">
        <v>47</v>
      </c>
      <c r="L25" s="13">
        <v>47</v>
      </c>
    </row>
    <row r="26" spans="1:12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3">
      <c r="A27" s="54" t="s">
        <v>8</v>
      </c>
      <c r="B27" s="70"/>
      <c r="C27" s="70"/>
      <c r="D27" s="70"/>
      <c r="E27" s="70"/>
      <c r="F27" s="71"/>
      <c r="G27" s="13">
        <v>3</v>
      </c>
      <c r="H27" s="13">
        <v>3</v>
      </c>
      <c r="I27" s="13">
        <v>3</v>
      </c>
      <c r="J27" s="13">
        <v>3</v>
      </c>
      <c r="K27" s="13">
        <v>3</v>
      </c>
      <c r="L27" s="13">
        <v>3</v>
      </c>
    </row>
    <row r="28" spans="1:12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3">
      <c r="A29" s="55" t="s">
        <v>23</v>
      </c>
      <c r="B29" s="56"/>
      <c r="C29" s="56"/>
      <c r="D29" s="56"/>
      <c r="E29" s="56"/>
      <c r="F29" s="57"/>
      <c r="G29" s="74">
        <v>247</v>
      </c>
      <c r="H29" s="74">
        <v>248</v>
      </c>
      <c r="I29" s="74">
        <v>248</v>
      </c>
      <c r="J29" s="74">
        <v>248</v>
      </c>
      <c r="K29" s="74">
        <v>247</v>
      </c>
      <c r="L29" s="74">
        <v>242</v>
      </c>
    </row>
    <row r="30" spans="1:12" x14ac:dyDescent="0.3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  <c r="L30" s="75"/>
    </row>
    <row r="31" spans="1:12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3">
      <c r="A32" s="55" t="s">
        <v>10</v>
      </c>
      <c r="B32" s="56"/>
      <c r="C32" s="56"/>
      <c r="D32" s="56"/>
      <c r="E32" s="56"/>
      <c r="F32" s="57"/>
      <c r="G32" s="74">
        <v>497</v>
      </c>
      <c r="H32" s="74">
        <v>496</v>
      </c>
      <c r="I32" s="74">
        <v>520</v>
      </c>
      <c r="J32" s="74">
        <v>520</v>
      </c>
      <c r="K32" s="74">
        <v>518</v>
      </c>
      <c r="L32" s="74">
        <v>527</v>
      </c>
    </row>
    <row r="33" spans="1:12" x14ac:dyDescent="0.3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  <c r="L33" s="75"/>
    </row>
    <row r="34" spans="1:12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3">
      <c r="A35" s="55" t="s">
        <v>12</v>
      </c>
      <c r="B35" s="56"/>
      <c r="C35" s="56"/>
      <c r="D35" s="56"/>
      <c r="E35" s="56"/>
      <c r="F35" s="57"/>
      <c r="G35" s="74">
        <v>58</v>
      </c>
      <c r="H35" s="74">
        <v>58</v>
      </c>
      <c r="I35" s="74">
        <v>59</v>
      </c>
      <c r="J35" s="74">
        <v>59</v>
      </c>
      <c r="K35" s="74">
        <v>60</v>
      </c>
      <c r="L35" s="74">
        <v>62</v>
      </c>
    </row>
    <row r="36" spans="1:12" x14ac:dyDescent="0.3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  <c r="L36" s="75"/>
    </row>
    <row r="37" spans="1:12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3">
      <c r="A38" s="55" t="s">
        <v>14</v>
      </c>
      <c r="B38" s="56"/>
      <c r="C38" s="56"/>
      <c r="D38" s="56"/>
      <c r="E38" s="56"/>
      <c r="F38" s="57"/>
      <c r="G38" s="72">
        <v>16</v>
      </c>
      <c r="H38" s="72">
        <v>16</v>
      </c>
      <c r="I38" s="72">
        <v>16</v>
      </c>
      <c r="J38" s="72">
        <v>16</v>
      </c>
      <c r="K38" s="72">
        <v>16</v>
      </c>
      <c r="L38" s="72">
        <v>19</v>
      </c>
    </row>
    <row r="39" spans="1:12" x14ac:dyDescent="0.3">
      <c r="A39" s="50" t="s">
        <v>15</v>
      </c>
      <c r="B39" s="51"/>
      <c r="C39" s="51"/>
      <c r="D39" s="51"/>
      <c r="E39" s="51"/>
      <c r="F39" s="52"/>
      <c r="G39" s="73"/>
      <c r="H39" s="73"/>
      <c r="I39" s="73"/>
      <c r="J39" s="73"/>
      <c r="K39" s="73"/>
      <c r="L39" s="73"/>
    </row>
    <row r="40" spans="1:12" x14ac:dyDescent="0.3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3">
      <c r="A41" s="55" t="s">
        <v>16</v>
      </c>
      <c r="B41" s="56"/>
      <c r="C41" s="56"/>
      <c r="D41" s="56"/>
      <c r="E41" s="56"/>
      <c r="F41" s="57"/>
      <c r="G41" s="72">
        <v>19</v>
      </c>
      <c r="H41" s="72">
        <v>19</v>
      </c>
      <c r="I41" s="72">
        <v>19</v>
      </c>
      <c r="J41" s="72">
        <v>19</v>
      </c>
      <c r="K41" s="72">
        <v>19</v>
      </c>
      <c r="L41" s="72">
        <v>18</v>
      </c>
    </row>
    <row r="42" spans="1:12" x14ac:dyDescent="0.3">
      <c r="A42" s="50" t="s">
        <v>17</v>
      </c>
      <c r="B42" s="51"/>
      <c r="C42" s="51"/>
      <c r="D42" s="51"/>
      <c r="E42" s="51"/>
      <c r="F42" s="52"/>
      <c r="G42" s="73"/>
      <c r="H42" s="73"/>
      <c r="I42" s="73"/>
      <c r="J42" s="73"/>
      <c r="K42" s="73"/>
      <c r="L42" s="73"/>
    </row>
    <row r="43" spans="1:12" x14ac:dyDescent="0.3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3">
      <c r="A44" s="54" t="s">
        <v>18</v>
      </c>
      <c r="B44" s="70"/>
      <c r="C44" s="70"/>
      <c r="D44" s="70"/>
      <c r="E44" s="70"/>
      <c r="F44" s="71"/>
      <c r="G44" s="14">
        <v>2013</v>
      </c>
      <c r="H44" s="14">
        <v>2014</v>
      </c>
      <c r="I44" s="14">
        <v>2015</v>
      </c>
      <c r="J44" s="14">
        <v>2015</v>
      </c>
      <c r="K44" s="14">
        <v>2038</v>
      </c>
      <c r="L44" s="14">
        <v>2044</v>
      </c>
    </row>
    <row r="45" spans="1:12" x14ac:dyDescent="0.3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3">
      <c r="A46" s="76" t="s">
        <v>59</v>
      </c>
      <c r="B46" s="77"/>
      <c r="C46" s="77"/>
      <c r="D46" s="77"/>
      <c r="E46" s="77"/>
      <c r="F46" s="78"/>
      <c r="G46" s="14">
        <v>45</v>
      </c>
      <c r="H46" s="14">
        <v>45</v>
      </c>
      <c r="I46" s="14">
        <v>44</v>
      </c>
      <c r="J46" s="14">
        <v>49</v>
      </c>
      <c r="K46" s="14">
        <v>50</v>
      </c>
      <c r="L46" s="14">
        <v>50</v>
      </c>
    </row>
    <row r="47" spans="1:12" x14ac:dyDescent="0.3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  <c r="L47" s="30"/>
    </row>
    <row r="48" spans="1:12" x14ac:dyDescent="0.3">
      <c r="A48" s="54" t="s">
        <v>58</v>
      </c>
      <c r="B48" s="70"/>
      <c r="C48" s="70"/>
      <c r="D48" s="70"/>
      <c r="E48" s="70"/>
      <c r="F48" s="71"/>
      <c r="G48" s="14">
        <v>2060</v>
      </c>
      <c r="H48" s="14">
        <v>2039</v>
      </c>
      <c r="I48" s="14">
        <v>2041</v>
      </c>
      <c r="J48" s="14">
        <v>2042</v>
      </c>
      <c r="K48" s="14">
        <v>2092</v>
      </c>
      <c r="L48" s="14">
        <v>2119</v>
      </c>
    </row>
    <row r="49" spans="1:12" x14ac:dyDescent="0.3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  <c r="L49" s="30"/>
    </row>
    <row r="50" spans="1:12" x14ac:dyDescent="0.3">
      <c r="A50" s="79" t="s">
        <v>60</v>
      </c>
      <c r="B50" s="80"/>
      <c r="C50" s="80"/>
      <c r="D50" s="80"/>
      <c r="E50" s="80"/>
      <c r="F50" s="81"/>
      <c r="G50" s="14">
        <v>0</v>
      </c>
      <c r="H50" s="14">
        <v>0</v>
      </c>
      <c r="I50" s="14">
        <v>2</v>
      </c>
      <c r="J50" s="14">
        <v>6</v>
      </c>
      <c r="K50" s="14">
        <v>6</v>
      </c>
      <c r="L50" s="14">
        <v>6</v>
      </c>
    </row>
    <row r="51" spans="1:12" x14ac:dyDescent="0.3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  <c r="L51" s="8"/>
    </row>
    <row r="52" spans="1:12" x14ac:dyDescent="0.3">
      <c r="A52" s="54" t="s">
        <v>26</v>
      </c>
      <c r="B52" s="70"/>
      <c r="C52" s="70"/>
      <c r="D52" s="70"/>
      <c r="E52" s="70"/>
      <c r="F52" s="71"/>
      <c r="G52" s="14">
        <v>2858</v>
      </c>
      <c r="H52" s="14">
        <v>2865</v>
      </c>
      <c r="I52" s="14">
        <v>2876</v>
      </c>
      <c r="J52" s="14">
        <v>2914</v>
      </c>
      <c r="K52" s="14">
        <v>2923</v>
      </c>
      <c r="L52" s="14">
        <v>2928</v>
      </c>
    </row>
  </sheetData>
  <mergeCells count="69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Tabelle42"/>
  <dimension ref="A1:K52"/>
  <sheetViews>
    <sheetView workbookViewId="0">
      <selection activeCell="L33" sqref="L33"/>
    </sheetView>
  </sheetViews>
  <sheetFormatPr baseColWidth="10" defaultRowHeight="14" x14ac:dyDescent="0.3"/>
  <sheetData>
    <row r="1" spans="1:11" x14ac:dyDescent="0.3">
      <c r="A1" t="s">
        <v>0</v>
      </c>
    </row>
    <row r="2" spans="1:11" x14ac:dyDescent="0.3">
      <c r="A2" t="s">
        <v>1</v>
      </c>
    </row>
    <row r="4" spans="1:11" ht="18" x14ac:dyDescent="0.4">
      <c r="A4" s="39" t="s">
        <v>19</v>
      </c>
      <c r="B4" s="40"/>
      <c r="C4" s="40"/>
      <c r="D4" s="40"/>
      <c r="E4" s="40"/>
      <c r="F4" s="40"/>
    </row>
    <row r="5" spans="1:11" ht="18" x14ac:dyDescent="0.4">
      <c r="A5" s="41"/>
      <c r="B5" s="39"/>
      <c r="C5" s="39"/>
      <c r="D5" s="39"/>
      <c r="E5" s="39"/>
      <c r="F5" s="39"/>
    </row>
    <row r="6" spans="1:11" ht="28" x14ac:dyDescent="0.3">
      <c r="A6" s="1"/>
      <c r="B6" s="2"/>
      <c r="F6" s="7" t="s">
        <v>21</v>
      </c>
      <c r="G6" s="16" t="s">
        <v>65</v>
      </c>
      <c r="H6" s="16">
        <v>44749</v>
      </c>
      <c r="I6" s="16">
        <v>44756</v>
      </c>
      <c r="J6" s="16">
        <v>44763</v>
      </c>
      <c r="K6" s="16">
        <v>44770</v>
      </c>
    </row>
    <row r="8" spans="1:11" x14ac:dyDescent="0.3">
      <c r="A8" s="42" t="s">
        <v>3</v>
      </c>
      <c r="B8" s="43"/>
      <c r="C8" s="43"/>
      <c r="D8" s="43"/>
      <c r="E8" s="43"/>
      <c r="F8" s="60"/>
      <c r="G8" s="9">
        <v>9614</v>
      </c>
      <c r="H8" s="9">
        <v>9630</v>
      </c>
      <c r="I8" s="9">
        <v>9661</v>
      </c>
      <c r="J8" s="9">
        <v>9692</v>
      </c>
      <c r="K8" s="9">
        <v>9732</v>
      </c>
    </row>
    <row r="9" spans="1:11" x14ac:dyDescent="0.3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x14ac:dyDescent="0.3">
      <c r="A10" s="61" t="s">
        <v>2</v>
      </c>
      <c r="B10" s="62"/>
      <c r="C10" s="62"/>
      <c r="D10" s="62"/>
      <c r="E10" s="62"/>
      <c r="F10" s="6"/>
      <c r="G10" s="10">
        <f t="shared" ref="G10:K10" si="0">SUM(G8*100 / G9)</f>
        <v>5.1591645738081437</v>
      </c>
      <c r="H10" s="10">
        <f t="shared" si="0"/>
        <v>5.16775066005538</v>
      </c>
      <c r="I10" s="10">
        <f t="shared" si="0"/>
        <v>5.1843862021594003</v>
      </c>
      <c r="J10" s="10">
        <f t="shared" si="0"/>
        <v>5.2010217442634215</v>
      </c>
      <c r="K10" s="10">
        <f t="shared" si="0"/>
        <v>5.222486959881512</v>
      </c>
    </row>
    <row r="11" spans="1:11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3">
      <c r="A15" s="64" t="s">
        <v>5</v>
      </c>
      <c r="B15" s="65"/>
      <c r="C15" s="65"/>
      <c r="D15" s="65"/>
      <c r="E15" s="65"/>
      <c r="F15" s="66"/>
      <c r="G15" s="74">
        <v>424</v>
      </c>
      <c r="H15" s="74">
        <v>434</v>
      </c>
      <c r="I15" s="74">
        <v>432</v>
      </c>
      <c r="J15" s="74">
        <v>430</v>
      </c>
      <c r="K15" s="74">
        <v>431</v>
      </c>
    </row>
    <row r="16" spans="1:11" x14ac:dyDescent="0.3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3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3">
      <c r="A18" s="55" t="s">
        <v>24</v>
      </c>
      <c r="B18" s="56"/>
      <c r="C18" s="56"/>
      <c r="D18" s="56"/>
      <c r="E18" s="56"/>
      <c r="F18" s="57"/>
      <c r="G18" s="74">
        <v>469</v>
      </c>
      <c r="H18" s="74">
        <v>446</v>
      </c>
      <c r="I18" s="74">
        <v>445</v>
      </c>
      <c r="J18" s="74">
        <v>446</v>
      </c>
      <c r="K18" s="74">
        <v>460</v>
      </c>
    </row>
    <row r="19" spans="1:11" x14ac:dyDescent="0.3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3">
      <c r="A21" s="54" t="s">
        <v>6</v>
      </c>
      <c r="B21" s="70"/>
      <c r="C21" s="70"/>
      <c r="D21" s="70"/>
      <c r="E21" s="70"/>
      <c r="F21" s="71"/>
      <c r="G21" s="13">
        <v>16</v>
      </c>
      <c r="H21" s="13">
        <v>16</v>
      </c>
      <c r="I21" s="13">
        <v>16</v>
      </c>
      <c r="J21" s="13">
        <v>16</v>
      </c>
      <c r="K21" s="13">
        <v>16</v>
      </c>
    </row>
    <row r="22" spans="1:11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3">
      <c r="A23" s="54" t="s">
        <v>22</v>
      </c>
      <c r="B23" s="70"/>
      <c r="C23" s="70"/>
      <c r="D23" s="70"/>
      <c r="E23" s="70"/>
      <c r="F23" s="71"/>
      <c r="G23" s="13">
        <v>640</v>
      </c>
      <c r="H23" s="13">
        <v>647</v>
      </c>
      <c r="I23" s="13">
        <v>651</v>
      </c>
      <c r="J23" s="13">
        <v>655</v>
      </c>
      <c r="K23" s="13">
        <v>654</v>
      </c>
    </row>
    <row r="24" spans="1:11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3">
      <c r="A25" s="54" t="s">
        <v>7</v>
      </c>
      <c r="B25" s="70"/>
      <c r="C25" s="70"/>
      <c r="D25" s="70"/>
      <c r="E25" s="70"/>
      <c r="F25" s="71"/>
      <c r="G25" s="13">
        <v>47</v>
      </c>
      <c r="H25" s="13">
        <v>47</v>
      </c>
      <c r="I25" s="13">
        <v>47</v>
      </c>
      <c r="J25" s="13">
        <v>47</v>
      </c>
      <c r="K25" s="13">
        <v>49</v>
      </c>
    </row>
    <row r="26" spans="1:11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3">
      <c r="A27" s="54" t="s">
        <v>8</v>
      </c>
      <c r="B27" s="70"/>
      <c r="C27" s="70"/>
      <c r="D27" s="70"/>
      <c r="E27" s="70"/>
      <c r="F27" s="71"/>
      <c r="G27" s="13">
        <v>3</v>
      </c>
      <c r="H27" s="13">
        <v>3</v>
      </c>
      <c r="I27" s="13">
        <v>3</v>
      </c>
      <c r="J27" s="13">
        <v>2</v>
      </c>
      <c r="K27" s="13">
        <v>3</v>
      </c>
    </row>
    <row r="28" spans="1:11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3">
      <c r="A29" s="55" t="s">
        <v>23</v>
      </c>
      <c r="B29" s="56"/>
      <c r="C29" s="56"/>
      <c r="D29" s="56"/>
      <c r="E29" s="56"/>
      <c r="F29" s="57"/>
      <c r="G29" s="74">
        <v>242</v>
      </c>
      <c r="H29" s="74">
        <v>243</v>
      </c>
      <c r="I29" s="74">
        <v>244</v>
      </c>
      <c r="J29" s="74">
        <v>258</v>
      </c>
      <c r="K29" s="74">
        <v>262</v>
      </c>
    </row>
    <row r="30" spans="1:11" x14ac:dyDescent="0.3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3">
      <c r="A32" s="55" t="s">
        <v>10</v>
      </c>
      <c r="B32" s="56"/>
      <c r="C32" s="56"/>
      <c r="D32" s="56"/>
      <c r="E32" s="56"/>
      <c r="F32" s="57"/>
      <c r="G32" s="74">
        <v>527</v>
      </c>
      <c r="H32" s="74">
        <v>539</v>
      </c>
      <c r="I32" s="74">
        <v>538</v>
      </c>
      <c r="J32" s="74">
        <v>550</v>
      </c>
      <c r="K32" s="74">
        <v>569</v>
      </c>
    </row>
    <row r="33" spans="1:11" x14ac:dyDescent="0.3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3">
      <c r="A35" s="55" t="s">
        <v>12</v>
      </c>
      <c r="B35" s="56"/>
      <c r="C35" s="56"/>
      <c r="D35" s="56"/>
      <c r="E35" s="56"/>
      <c r="F35" s="57"/>
      <c r="G35" s="74">
        <v>62</v>
      </c>
      <c r="H35" s="74">
        <v>56</v>
      </c>
      <c r="I35" s="74">
        <v>56</v>
      </c>
      <c r="J35" s="74">
        <v>56</v>
      </c>
      <c r="K35" s="74">
        <v>55</v>
      </c>
    </row>
    <row r="36" spans="1:11" x14ac:dyDescent="0.3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3">
      <c r="A38" s="55" t="s">
        <v>14</v>
      </c>
      <c r="B38" s="56"/>
      <c r="C38" s="56"/>
      <c r="D38" s="56"/>
      <c r="E38" s="56"/>
      <c r="F38" s="57"/>
      <c r="G38" s="72">
        <v>19</v>
      </c>
      <c r="H38" s="72">
        <v>19</v>
      </c>
      <c r="I38" s="72">
        <v>19</v>
      </c>
      <c r="J38" s="72">
        <v>19</v>
      </c>
      <c r="K38" s="72">
        <v>19</v>
      </c>
    </row>
    <row r="39" spans="1:11" x14ac:dyDescent="0.3">
      <c r="A39" s="50" t="s">
        <v>15</v>
      </c>
      <c r="B39" s="51"/>
      <c r="C39" s="51"/>
      <c r="D39" s="51"/>
      <c r="E39" s="51"/>
      <c r="F39" s="52"/>
      <c r="G39" s="73"/>
      <c r="H39" s="73"/>
      <c r="I39" s="73"/>
      <c r="J39" s="73"/>
      <c r="K39" s="73"/>
    </row>
    <row r="40" spans="1:11" x14ac:dyDescent="0.3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3">
      <c r="A41" s="55" t="s">
        <v>16</v>
      </c>
      <c r="B41" s="56"/>
      <c r="C41" s="56"/>
      <c r="D41" s="56"/>
      <c r="E41" s="56"/>
      <c r="F41" s="57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3">
      <c r="A42" s="50" t="s">
        <v>17</v>
      </c>
      <c r="B42" s="51"/>
      <c r="C42" s="51"/>
      <c r="D42" s="51"/>
      <c r="E42" s="51"/>
      <c r="F42" s="52"/>
      <c r="G42" s="73"/>
      <c r="H42" s="73"/>
      <c r="I42" s="73"/>
      <c r="J42" s="73"/>
      <c r="K42" s="73"/>
    </row>
    <row r="43" spans="1:11" x14ac:dyDescent="0.3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3">
      <c r="A44" s="54" t="s">
        <v>18</v>
      </c>
      <c r="B44" s="70"/>
      <c r="C44" s="70"/>
      <c r="D44" s="70"/>
      <c r="E44" s="70"/>
      <c r="F44" s="71"/>
      <c r="G44" s="14">
        <v>2044</v>
      </c>
      <c r="H44" s="14">
        <v>2044</v>
      </c>
      <c r="I44" s="14">
        <v>2048</v>
      </c>
      <c r="J44" s="14">
        <v>2054</v>
      </c>
      <c r="K44" s="14">
        <v>2052</v>
      </c>
    </row>
    <row r="45" spans="1:11" x14ac:dyDescent="0.3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3">
      <c r="A46" s="76" t="s">
        <v>59</v>
      </c>
      <c r="B46" s="77"/>
      <c r="C46" s="77"/>
      <c r="D46" s="77"/>
      <c r="E46" s="77"/>
      <c r="F46" s="78"/>
      <c r="G46" s="14">
        <v>50</v>
      </c>
      <c r="H46" s="14">
        <v>50</v>
      </c>
      <c r="I46" s="14">
        <v>50</v>
      </c>
      <c r="J46" s="14">
        <v>49</v>
      </c>
      <c r="K46" s="14">
        <v>50</v>
      </c>
    </row>
    <row r="47" spans="1:11" x14ac:dyDescent="0.3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3">
      <c r="A48" s="54" t="s">
        <v>58</v>
      </c>
      <c r="B48" s="70"/>
      <c r="C48" s="70"/>
      <c r="D48" s="70"/>
      <c r="E48" s="70"/>
      <c r="F48" s="71"/>
      <c r="G48" s="14">
        <v>2119</v>
      </c>
      <c r="H48" s="14">
        <v>2143</v>
      </c>
      <c r="I48" s="14">
        <v>2148</v>
      </c>
      <c r="J48" s="14">
        <v>2148</v>
      </c>
      <c r="K48" s="14">
        <v>2166</v>
      </c>
    </row>
    <row r="49" spans="1:11" x14ac:dyDescent="0.3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3">
      <c r="A50" s="79" t="s">
        <v>60</v>
      </c>
      <c r="B50" s="80"/>
      <c r="C50" s="80"/>
      <c r="D50" s="80"/>
      <c r="E50" s="80"/>
      <c r="F50" s="81"/>
      <c r="G50" s="14">
        <v>6</v>
      </c>
      <c r="H50" s="14">
        <v>6</v>
      </c>
      <c r="I50" s="14">
        <v>6</v>
      </c>
      <c r="J50" s="14">
        <v>6</v>
      </c>
      <c r="K50" s="14">
        <v>8</v>
      </c>
    </row>
    <row r="51" spans="1:11" x14ac:dyDescent="0.3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3">
      <c r="A52" s="54" t="s">
        <v>26</v>
      </c>
      <c r="B52" s="70"/>
      <c r="C52" s="70"/>
      <c r="D52" s="70"/>
      <c r="E52" s="70"/>
      <c r="F52" s="71"/>
      <c r="G52" s="14">
        <v>2928</v>
      </c>
      <c r="H52" s="14">
        <v>2919</v>
      </c>
      <c r="I52" s="14">
        <v>2940</v>
      </c>
      <c r="J52" s="14">
        <v>2938</v>
      </c>
      <c r="K52" s="14">
        <v>2920</v>
      </c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Tabelle43"/>
  <dimension ref="A1:K52"/>
  <sheetViews>
    <sheetView workbookViewId="0">
      <selection activeCell="M36" sqref="M36"/>
    </sheetView>
  </sheetViews>
  <sheetFormatPr baseColWidth="10" defaultRowHeight="14" x14ac:dyDescent="0.3"/>
  <sheetData>
    <row r="1" spans="1:11" x14ac:dyDescent="0.3">
      <c r="A1" t="s">
        <v>0</v>
      </c>
    </row>
    <row r="2" spans="1:11" x14ac:dyDescent="0.3">
      <c r="A2" t="s">
        <v>1</v>
      </c>
    </row>
    <row r="4" spans="1:11" ht="18" x14ac:dyDescent="0.4">
      <c r="A4" s="39" t="s">
        <v>19</v>
      </c>
      <c r="B4" s="40"/>
      <c r="C4" s="40"/>
      <c r="D4" s="40"/>
      <c r="E4" s="40"/>
      <c r="F4" s="40"/>
    </row>
    <row r="5" spans="1:11" ht="18" x14ac:dyDescent="0.4">
      <c r="A5" s="41"/>
      <c r="B5" s="39"/>
      <c r="C5" s="39"/>
      <c r="D5" s="39"/>
      <c r="E5" s="39"/>
      <c r="F5" s="39"/>
    </row>
    <row r="6" spans="1:11" ht="28" x14ac:dyDescent="0.3">
      <c r="A6" s="1"/>
      <c r="B6" s="2"/>
      <c r="F6" s="7" t="s">
        <v>21</v>
      </c>
      <c r="G6" s="16" t="s">
        <v>34</v>
      </c>
      <c r="H6" s="16">
        <v>44777</v>
      </c>
      <c r="I6" s="16">
        <v>44784</v>
      </c>
      <c r="J6" s="16">
        <v>44791</v>
      </c>
      <c r="K6" s="16">
        <v>44798</v>
      </c>
    </row>
    <row r="8" spans="1:11" x14ac:dyDescent="0.3">
      <c r="A8" s="42" t="s">
        <v>3</v>
      </c>
      <c r="B8" s="43"/>
      <c r="C8" s="43"/>
      <c r="D8" s="43"/>
      <c r="E8" s="43"/>
      <c r="F8" s="60"/>
      <c r="G8" s="9">
        <v>9732</v>
      </c>
      <c r="H8" s="9">
        <v>9725</v>
      </c>
      <c r="I8" s="9">
        <v>9750</v>
      </c>
      <c r="J8" s="9">
        <v>9781</v>
      </c>
      <c r="K8" s="9">
        <v>9796</v>
      </c>
    </row>
    <row r="9" spans="1:11" x14ac:dyDescent="0.3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x14ac:dyDescent="0.3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5.222486959881512</v>
      </c>
      <c r="H10" s="10">
        <f t="shared" ref="H10:I10" si="1">SUM(H8*100 / H9)</f>
        <v>5.2187305471483461</v>
      </c>
      <c r="I10" s="10">
        <f t="shared" si="1"/>
        <v>5.2321463069096525</v>
      </c>
      <c r="J10" s="10">
        <f t="shared" ref="J10:K10" si="2">SUM(J8*100 / J9)</f>
        <v>5.2487818490136737</v>
      </c>
      <c r="K10" s="10">
        <f t="shared" si="2"/>
        <v>5.2568313048704578</v>
      </c>
    </row>
    <row r="11" spans="1:11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3">
      <c r="A15" s="64" t="s">
        <v>5</v>
      </c>
      <c r="B15" s="65"/>
      <c r="C15" s="65"/>
      <c r="D15" s="65"/>
      <c r="E15" s="65"/>
      <c r="F15" s="66"/>
      <c r="G15" s="74">
        <v>431</v>
      </c>
      <c r="H15" s="74">
        <v>429</v>
      </c>
      <c r="I15" s="74">
        <v>429</v>
      </c>
      <c r="J15" s="74">
        <v>429</v>
      </c>
      <c r="K15" s="74">
        <v>421</v>
      </c>
    </row>
    <row r="16" spans="1:11" x14ac:dyDescent="0.3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3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3">
      <c r="A18" s="55" t="s">
        <v>24</v>
      </c>
      <c r="B18" s="56"/>
      <c r="C18" s="56"/>
      <c r="D18" s="56"/>
      <c r="E18" s="56"/>
      <c r="F18" s="57"/>
      <c r="G18" s="74">
        <v>460</v>
      </c>
      <c r="H18" s="74">
        <v>441</v>
      </c>
      <c r="I18" s="74">
        <v>447</v>
      </c>
      <c r="J18" s="74">
        <v>452</v>
      </c>
      <c r="K18" s="74">
        <v>452</v>
      </c>
    </row>
    <row r="19" spans="1:11" x14ac:dyDescent="0.3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3">
      <c r="A21" s="54" t="s">
        <v>6</v>
      </c>
      <c r="B21" s="70"/>
      <c r="C21" s="70"/>
      <c r="D21" s="70"/>
      <c r="E21" s="70"/>
      <c r="F21" s="71"/>
      <c r="G21" s="13">
        <v>16</v>
      </c>
      <c r="H21" s="13">
        <v>16</v>
      </c>
      <c r="I21" s="13">
        <v>16</v>
      </c>
      <c r="J21" s="13">
        <v>16</v>
      </c>
      <c r="K21" s="13">
        <v>16</v>
      </c>
    </row>
    <row r="22" spans="1:11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3">
      <c r="A23" s="54" t="s">
        <v>22</v>
      </c>
      <c r="B23" s="70"/>
      <c r="C23" s="70"/>
      <c r="D23" s="70"/>
      <c r="E23" s="70"/>
      <c r="F23" s="71"/>
      <c r="G23" s="13">
        <v>654</v>
      </c>
      <c r="H23" s="13">
        <v>643</v>
      </c>
      <c r="I23" s="13">
        <v>636</v>
      </c>
      <c r="J23" s="13">
        <v>622</v>
      </c>
      <c r="K23" s="13">
        <v>621</v>
      </c>
    </row>
    <row r="24" spans="1:11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3">
      <c r="A25" s="54" t="s">
        <v>7</v>
      </c>
      <c r="B25" s="70"/>
      <c r="C25" s="70"/>
      <c r="D25" s="70"/>
      <c r="E25" s="70"/>
      <c r="F25" s="71"/>
      <c r="G25" s="13">
        <v>49</v>
      </c>
      <c r="H25" s="13">
        <v>49</v>
      </c>
      <c r="I25" s="13">
        <v>49</v>
      </c>
      <c r="J25" s="13">
        <v>50</v>
      </c>
      <c r="K25" s="13">
        <v>50</v>
      </c>
    </row>
    <row r="26" spans="1:11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3">
      <c r="A27" s="54" t="s">
        <v>8</v>
      </c>
      <c r="B27" s="70"/>
      <c r="C27" s="70"/>
      <c r="D27" s="70"/>
      <c r="E27" s="70"/>
      <c r="F27" s="71"/>
      <c r="G27" s="13">
        <v>3</v>
      </c>
      <c r="H27" s="13">
        <v>3</v>
      </c>
      <c r="I27" s="13">
        <v>3</v>
      </c>
      <c r="J27" s="13">
        <v>3</v>
      </c>
      <c r="K27" s="13">
        <v>3</v>
      </c>
    </row>
    <row r="28" spans="1:11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3">
      <c r="A29" s="55" t="s">
        <v>23</v>
      </c>
      <c r="B29" s="56"/>
      <c r="C29" s="56"/>
      <c r="D29" s="56"/>
      <c r="E29" s="56"/>
      <c r="F29" s="57"/>
      <c r="G29" s="74">
        <v>262</v>
      </c>
      <c r="H29" s="74">
        <v>259</v>
      </c>
      <c r="I29" s="74">
        <v>254</v>
      </c>
      <c r="J29" s="74">
        <v>255</v>
      </c>
      <c r="K29" s="74">
        <v>256</v>
      </c>
    </row>
    <row r="30" spans="1:11" x14ac:dyDescent="0.3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3">
      <c r="A32" s="55" t="s">
        <v>10</v>
      </c>
      <c r="B32" s="56"/>
      <c r="C32" s="56"/>
      <c r="D32" s="56"/>
      <c r="E32" s="56"/>
      <c r="F32" s="57"/>
      <c r="G32" s="74">
        <v>569</v>
      </c>
      <c r="H32" s="74">
        <v>573</v>
      </c>
      <c r="I32" s="74">
        <v>572</v>
      </c>
      <c r="J32" s="74">
        <v>581</v>
      </c>
      <c r="K32" s="74">
        <v>579</v>
      </c>
    </row>
    <row r="33" spans="1:11" x14ac:dyDescent="0.3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3">
      <c r="A35" s="55" t="s">
        <v>12</v>
      </c>
      <c r="B35" s="56"/>
      <c r="C35" s="56"/>
      <c r="D35" s="56"/>
      <c r="E35" s="56"/>
      <c r="F35" s="57"/>
      <c r="G35" s="74">
        <v>55</v>
      </c>
      <c r="H35" s="74">
        <v>54</v>
      </c>
      <c r="I35" s="74">
        <v>55</v>
      </c>
      <c r="J35" s="74">
        <v>56</v>
      </c>
      <c r="K35" s="74">
        <v>53</v>
      </c>
    </row>
    <row r="36" spans="1:11" x14ac:dyDescent="0.3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3">
      <c r="A38" s="55" t="s">
        <v>14</v>
      </c>
      <c r="B38" s="56"/>
      <c r="C38" s="56"/>
      <c r="D38" s="56"/>
      <c r="E38" s="56"/>
      <c r="F38" s="57"/>
      <c r="G38" s="72">
        <v>19</v>
      </c>
      <c r="H38" s="72">
        <v>19</v>
      </c>
      <c r="I38" s="72">
        <v>19</v>
      </c>
      <c r="J38" s="72">
        <v>19</v>
      </c>
      <c r="K38" s="72">
        <v>19</v>
      </c>
    </row>
    <row r="39" spans="1:11" x14ac:dyDescent="0.3">
      <c r="A39" s="50" t="s">
        <v>15</v>
      </c>
      <c r="B39" s="51"/>
      <c r="C39" s="51"/>
      <c r="D39" s="51"/>
      <c r="E39" s="51"/>
      <c r="F39" s="52"/>
      <c r="G39" s="73"/>
      <c r="H39" s="73"/>
      <c r="I39" s="73"/>
      <c r="J39" s="73"/>
      <c r="K39" s="73"/>
    </row>
    <row r="40" spans="1:11" x14ac:dyDescent="0.3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3">
      <c r="A41" s="55" t="s">
        <v>16</v>
      </c>
      <c r="B41" s="56"/>
      <c r="C41" s="56"/>
      <c r="D41" s="56"/>
      <c r="E41" s="56"/>
      <c r="F41" s="57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3">
      <c r="A42" s="50" t="s">
        <v>17</v>
      </c>
      <c r="B42" s="51"/>
      <c r="C42" s="51"/>
      <c r="D42" s="51"/>
      <c r="E42" s="51"/>
      <c r="F42" s="52"/>
      <c r="G42" s="73"/>
      <c r="H42" s="73"/>
      <c r="I42" s="73"/>
      <c r="J42" s="73"/>
      <c r="K42" s="73"/>
    </row>
    <row r="43" spans="1:11" x14ac:dyDescent="0.3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3">
      <c r="A44" s="54" t="s">
        <v>18</v>
      </c>
      <c r="B44" s="70"/>
      <c r="C44" s="70"/>
      <c r="D44" s="70"/>
      <c r="E44" s="70"/>
      <c r="F44" s="71"/>
      <c r="G44" s="14">
        <v>2052</v>
      </c>
      <c r="H44" s="14">
        <v>2049</v>
      </c>
      <c r="I44" s="14">
        <v>2046</v>
      </c>
      <c r="J44" s="14">
        <v>2052</v>
      </c>
      <c r="K44" s="14">
        <v>2046</v>
      </c>
    </row>
    <row r="45" spans="1:11" x14ac:dyDescent="0.3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3">
      <c r="A46" s="76" t="s">
        <v>59</v>
      </c>
      <c r="B46" s="77"/>
      <c r="C46" s="77"/>
      <c r="D46" s="77"/>
      <c r="E46" s="77"/>
      <c r="F46" s="78"/>
      <c r="G46" s="14">
        <v>50</v>
      </c>
      <c r="H46" s="14">
        <v>50</v>
      </c>
      <c r="I46" s="14">
        <v>50</v>
      </c>
      <c r="J46" s="14">
        <v>49</v>
      </c>
      <c r="K46" s="14">
        <v>49</v>
      </c>
    </row>
    <row r="47" spans="1:11" x14ac:dyDescent="0.3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3">
      <c r="A48" s="54" t="s">
        <v>58</v>
      </c>
      <c r="B48" s="70"/>
      <c r="C48" s="70"/>
      <c r="D48" s="70"/>
      <c r="E48" s="70"/>
      <c r="F48" s="71"/>
      <c r="G48" s="14">
        <v>2166</v>
      </c>
      <c r="H48" s="14">
        <v>2172</v>
      </c>
      <c r="I48" s="14">
        <v>2208</v>
      </c>
      <c r="J48" s="14">
        <v>2225</v>
      </c>
      <c r="K48" s="14">
        <v>2244</v>
      </c>
    </row>
    <row r="49" spans="1:11" x14ac:dyDescent="0.3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3">
      <c r="A50" s="79" t="s">
        <v>60</v>
      </c>
      <c r="B50" s="80"/>
      <c r="C50" s="80"/>
      <c r="D50" s="80"/>
      <c r="E50" s="80"/>
      <c r="F50" s="81"/>
      <c r="G50" s="14">
        <v>8</v>
      </c>
      <c r="H50" s="14">
        <v>8</v>
      </c>
      <c r="I50" s="14">
        <v>8</v>
      </c>
      <c r="J50" s="14">
        <v>9</v>
      </c>
      <c r="K50" s="14">
        <v>13</v>
      </c>
    </row>
    <row r="51" spans="1:11" x14ac:dyDescent="0.3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3">
      <c r="A52" s="54" t="s">
        <v>26</v>
      </c>
      <c r="B52" s="70"/>
      <c r="C52" s="70"/>
      <c r="D52" s="70"/>
      <c r="E52" s="70"/>
      <c r="F52" s="71"/>
      <c r="G52" s="14">
        <v>2920</v>
      </c>
      <c r="H52" s="14">
        <v>2942</v>
      </c>
      <c r="I52" s="14">
        <v>2940</v>
      </c>
      <c r="J52" s="14">
        <v>2945</v>
      </c>
      <c r="K52" s="14">
        <v>2956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H35:H36"/>
    <mergeCell ref="A36:F36"/>
    <mergeCell ref="A38:F38"/>
    <mergeCell ref="G38:G39"/>
    <mergeCell ref="H38:H39"/>
    <mergeCell ref="A39:F39"/>
    <mergeCell ref="A35:F35"/>
    <mergeCell ref="G35:G36"/>
    <mergeCell ref="H29:H30"/>
    <mergeCell ref="A30:F30"/>
    <mergeCell ref="A32:F32"/>
    <mergeCell ref="G32:G33"/>
    <mergeCell ref="H32:H33"/>
    <mergeCell ref="A33:F33"/>
    <mergeCell ref="A29:F29"/>
    <mergeCell ref="G29:G3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Tabelle44"/>
  <dimension ref="A1:L52"/>
  <sheetViews>
    <sheetView workbookViewId="0">
      <selection activeCell="L8" sqref="L8:L52"/>
    </sheetView>
  </sheetViews>
  <sheetFormatPr baseColWidth="10" defaultRowHeight="14" x14ac:dyDescent="0.3"/>
  <sheetData>
    <row r="1" spans="1:12" x14ac:dyDescent="0.3">
      <c r="A1" t="s">
        <v>0</v>
      </c>
    </row>
    <row r="2" spans="1:12" x14ac:dyDescent="0.3">
      <c r="A2" t="s">
        <v>1</v>
      </c>
    </row>
    <row r="4" spans="1:12" ht="18" x14ac:dyDescent="0.4">
      <c r="A4" s="39" t="s">
        <v>19</v>
      </c>
      <c r="B4" s="40"/>
      <c r="C4" s="40"/>
      <c r="D4" s="40"/>
      <c r="E4" s="40"/>
      <c r="F4" s="40"/>
    </row>
    <row r="5" spans="1:12" ht="18" x14ac:dyDescent="0.4">
      <c r="A5" s="41"/>
      <c r="B5" s="39"/>
      <c r="C5" s="39"/>
      <c r="D5" s="39"/>
      <c r="E5" s="39"/>
      <c r="F5" s="39"/>
    </row>
    <row r="6" spans="1:12" ht="28" x14ac:dyDescent="0.3">
      <c r="A6" s="1"/>
      <c r="B6" s="2"/>
      <c r="F6" s="7" t="s">
        <v>21</v>
      </c>
      <c r="G6" s="16" t="s">
        <v>35</v>
      </c>
      <c r="H6" s="16">
        <v>44805</v>
      </c>
      <c r="I6" s="16">
        <v>44812</v>
      </c>
      <c r="J6" s="16">
        <v>44819</v>
      </c>
      <c r="K6" s="16">
        <v>44826</v>
      </c>
      <c r="L6" s="16">
        <v>44833</v>
      </c>
    </row>
    <row r="8" spans="1:12" x14ac:dyDescent="0.3">
      <c r="A8" s="42" t="s">
        <v>3</v>
      </c>
      <c r="B8" s="43"/>
      <c r="C8" s="43"/>
      <c r="D8" s="43"/>
      <c r="E8" s="43"/>
      <c r="F8" s="60"/>
      <c r="G8" s="9">
        <v>9796</v>
      </c>
      <c r="H8" s="9">
        <v>9843</v>
      </c>
      <c r="I8" s="9">
        <v>9825</v>
      </c>
      <c r="J8" s="9">
        <v>9874</v>
      </c>
      <c r="K8" s="9">
        <v>9864</v>
      </c>
      <c r="L8" s="9">
        <v>9900</v>
      </c>
    </row>
    <row r="9" spans="1:12" x14ac:dyDescent="0.3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x14ac:dyDescent="0.3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5.2568313048704578</v>
      </c>
      <c r="H10" s="10">
        <f t="shared" si="0"/>
        <v>5.2820529332217143</v>
      </c>
      <c r="I10" s="10">
        <f t="shared" ref="I10:J10" si="1">SUM(I8*100 / I9)</f>
        <v>5.2723935861935729</v>
      </c>
      <c r="J10" s="10">
        <f t="shared" si="1"/>
        <v>5.2986884753257346</v>
      </c>
      <c r="K10" s="10">
        <f t="shared" ref="K10:L10" si="2">SUM(K8*100 / K9)</f>
        <v>5.2933221714212122</v>
      </c>
      <c r="L10" s="10">
        <f t="shared" si="2"/>
        <v>5.3126408654774941</v>
      </c>
    </row>
    <row r="11" spans="1:12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3">
      <c r="A15" s="64" t="s">
        <v>5</v>
      </c>
      <c r="B15" s="65"/>
      <c r="C15" s="65"/>
      <c r="D15" s="65"/>
      <c r="E15" s="65"/>
      <c r="F15" s="66"/>
      <c r="G15" s="74">
        <v>421</v>
      </c>
      <c r="H15" s="74">
        <v>421</v>
      </c>
      <c r="I15" s="74">
        <v>424</v>
      </c>
      <c r="J15" s="74">
        <v>424</v>
      </c>
      <c r="K15" s="74">
        <v>420</v>
      </c>
      <c r="L15" s="74">
        <v>427</v>
      </c>
    </row>
    <row r="16" spans="1:12" x14ac:dyDescent="0.3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  <c r="L16" s="75"/>
    </row>
    <row r="17" spans="1:12" x14ac:dyDescent="0.3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3">
      <c r="A18" s="55" t="s">
        <v>24</v>
      </c>
      <c r="B18" s="56"/>
      <c r="C18" s="56"/>
      <c r="D18" s="56"/>
      <c r="E18" s="56"/>
      <c r="F18" s="57"/>
      <c r="G18" s="74">
        <v>452</v>
      </c>
      <c r="H18" s="74">
        <v>462</v>
      </c>
      <c r="I18" s="74">
        <v>423</v>
      </c>
      <c r="J18" s="74">
        <v>465</v>
      </c>
      <c r="K18" s="74">
        <v>463</v>
      </c>
      <c r="L18" s="74">
        <v>472</v>
      </c>
    </row>
    <row r="19" spans="1:12" x14ac:dyDescent="0.3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  <c r="L19" s="75"/>
    </row>
    <row r="20" spans="1:12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3">
      <c r="A21" s="54" t="s">
        <v>6</v>
      </c>
      <c r="B21" s="70"/>
      <c r="C21" s="70"/>
      <c r="D21" s="70"/>
      <c r="E21" s="70"/>
      <c r="F21" s="71"/>
      <c r="G21" s="13">
        <v>16</v>
      </c>
      <c r="H21" s="13">
        <v>16</v>
      </c>
      <c r="I21" s="13">
        <v>16</v>
      </c>
      <c r="J21" s="13">
        <v>16</v>
      </c>
      <c r="K21" s="13">
        <v>16</v>
      </c>
      <c r="L21" s="13">
        <v>15</v>
      </c>
    </row>
    <row r="22" spans="1:12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3">
      <c r="A23" s="54" t="s">
        <v>22</v>
      </c>
      <c r="B23" s="70"/>
      <c r="C23" s="70"/>
      <c r="D23" s="70"/>
      <c r="E23" s="70"/>
      <c r="F23" s="71"/>
      <c r="G23" s="13">
        <v>621</v>
      </c>
      <c r="H23" s="13">
        <v>621</v>
      </c>
      <c r="I23" s="13">
        <v>616</v>
      </c>
      <c r="J23" s="13">
        <v>617</v>
      </c>
      <c r="K23" s="13">
        <v>611</v>
      </c>
      <c r="L23" s="13">
        <v>611</v>
      </c>
    </row>
    <row r="24" spans="1:12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3">
      <c r="A25" s="54" t="s">
        <v>7</v>
      </c>
      <c r="B25" s="70"/>
      <c r="C25" s="70"/>
      <c r="D25" s="70"/>
      <c r="E25" s="70"/>
      <c r="F25" s="71"/>
      <c r="G25" s="13">
        <v>50</v>
      </c>
      <c r="H25" s="13">
        <v>49</v>
      </c>
      <c r="I25" s="13">
        <v>49</v>
      </c>
      <c r="J25" s="13">
        <v>49</v>
      </c>
      <c r="K25" s="13">
        <v>50</v>
      </c>
      <c r="L25" s="13">
        <v>57</v>
      </c>
    </row>
    <row r="26" spans="1:12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3">
      <c r="A27" s="54" t="s">
        <v>8</v>
      </c>
      <c r="B27" s="70"/>
      <c r="C27" s="70"/>
      <c r="D27" s="70"/>
      <c r="E27" s="70"/>
      <c r="F27" s="71"/>
      <c r="G27" s="13">
        <v>3</v>
      </c>
      <c r="H27" s="13">
        <v>3</v>
      </c>
      <c r="I27" s="13">
        <v>3</v>
      </c>
      <c r="J27" s="13">
        <v>3</v>
      </c>
      <c r="K27" s="13">
        <v>3</v>
      </c>
      <c r="L27" s="13">
        <v>3</v>
      </c>
    </row>
    <row r="28" spans="1:12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3">
      <c r="A29" s="55" t="s">
        <v>23</v>
      </c>
      <c r="B29" s="56"/>
      <c r="C29" s="56"/>
      <c r="D29" s="56"/>
      <c r="E29" s="56"/>
      <c r="F29" s="57"/>
      <c r="G29" s="74">
        <v>256</v>
      </c>
      <c r="H29" s="74">
        <v>254</v>
      </c>
      <c r="I29" s="74">
        <v>252</v>
      </c>
      <c r="J29" s="74">
        <v>250</v>
      </c>
      <c r="K29" s="74">
        <v>249</v>
      </c>
      <c r="L29" s="74">
        <v>249</v>
      </c>
    </row>
    <row r="30" spans="1:12" x14ac:dyDescent="0.3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  <c r="L30" s="75"/>
    </row>
    <row r="31" spans="1:12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3">
      <c r="A32" s="55" t="s">
        <v>10</v>
      </c>
      <c r="B32" s="56"/>
      <c r="C32" s="56"/>
      <c r="D32" s="56"/>
      <c r="E32" s="56"/>
      <c r="F32" s="57"/>
      <c r="G32" s="74">
        <v>579</v>
      </c>
      <c r="H32" s="74">
        <v>587</v>
      </c>
      <c r="I32" s="74">
        <v>589</v>
      </c>
      <c r="J32" s="74">
        <v>588</v>
      </c>
      <c r="K32" s="74">
        <v>586</v>
      </c>
      <c r="L32" s="74">
        <v>599</v>
      </c>
    </row>
    <row r="33" spans="1:12" x14ac:dyDescent="0.3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  <c r="L33" s="75"/>
    </row>
    <row r="34" spans="1:12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3">
      <c r="A35" s="55" t="s">
        <v>12</v>
      </c>
      <c r="B35" s="56"/>
      <c r="C35" s="56"/>
      <c r="D35" s="56"/>
      <c r="E35" s="56"/>
      <c r="F35" s="57"/>
      <c r="G35" s="74">
        <v>53</v>
      </c>
      <c r="H35" s="74">
        <v>53</v>
      </c>
      <c r="I35" s="74">
        <v>59</v>
      </c>
      <c r="J35" s="74">
        <v>58</v>
      </c>
      <c r="K35" s="74">
        <v>57</v>
      </c>
      <c r="L35" s="74">
        <v>57</v>
      </c>
    </row>
    <row r="36" spans="1:12" x14ac:dyDescent="0.3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  <c r="L36" s="75"/>
    </row>
    <row r="37" spans="1:12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3">
      <c r="A38" s="55" t="s">
        <v>14</v>
      </c>
      <c r="B38" s="56"/>
      <c r="C38" s="56"/>
      <c r="D38" s="56"/>
      <c r="E38" s="56"/>
      <c r="F38" s="57"/>
      <c r="G38" s="72">
        <v>19</v>
      </c>
      <c r="H38" s="72">
        <v>19</v>
      </c>
      <c r="I38" s="72">
        <v>18</v>
      </c>
      <c r="J38" s="72">
        <v>18</v>
      </c>
      <c r="K38" s="72">
        <v>19</v>
      </c>
      <c r="L38" s="72">
        <v>19</v>
      </c>
    </row>
    <row r="39" spans="1:12" x14ac:dyDescent="0.3">
      <c r="A39" s="50" t="s">
        <v>15</v>
      </c>
      <c r="B39" s="51"/>
      <c r="C39" s="51"/>
      <c r="D39" s="51"/>
      <c r="E39" s="51"/>
      <c r="F39" s="52"/>
      <c r="G39" s="73"/>
      <c r="H39" s="73"/>
      <c r="I39" s="73"/>
      <c r="J39" s="73"/>
      <c r="K39" s="73"/>
      <c r="L39" s="73"/>
    </row>
    <row r="40" spans="1:12" x14ac:dyDescent="0.3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3">
      <c r="A41" s="55" t="s">
        <v>16</v>
      </c>
      <c r="B41" s="56"/>
      <c r="C41" s="56"/>
      <c r="D41" s="56"/>
      <c r="E41" s="56"/>
      <c r="F41" s="57"/>
      <c r="G41" s="72">
        <v>18</v>
      </c>
      <c r="H41" s="72">
        <v>18</v>
      </c>
      <c r="I41" s="72">
        <v>18</v>
      </c>
      <c r="J41" s="72">
        <v>18</v>
      </c>
      <c r="K41" s="72">
        <v>18</v>
      </c>
      <c r="L41" s="72">
        <v>18</v>
      </c>
    </row>
    <row r="42" spans="1:12" x14ac:dyDescent="0.3">
      <c r="A42" s="50" t="s">
        <v>17</v>
      </c>
      <c r="B42" s="51"/>
      <c r="C42" s="51"/>
      <c r="D42" s="51"/>
      <c r="E42" s="51"/>
      <c r="F42" s="52"/>
      <c r="G42" s="73"/>
      <c r="H42" s="73"/>
      <c r="I42" s="73"/>
      <c r="J42" s="73"/>
      <c r="K42" s="73"/>
      <c r="L42" s="73"/>
    </row>
    <row r="43" spans="1:12" x14ac:dyDescent="0.3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3">
      <c r="A44" s="54" t="s">
        <v>18</v>
      </c>
      <c r="B44" s="70"/>
      <c r="C44" s="70"/>
      <c r="D44" s="70"/>
      <c r="E44" s="70"/>
      <c r="F44" s="71"/>
      <c r="G44" s="14">
        <v>2046</v>
      </c>
      <c r="H44" s="14">
        <v>2053</v>
      </c>
      <c r="I44" s="14">
        <v>2060</v>
      </c>
      <c r="J44" s="14">
        <v>2064</v>
      </c>
      <c r="K44" s="14">
        <v>2073</v>
      </c>
      <c r="L44" s="14">
        <v>2082</v>
      </c>
    </row>
    <row r="45" spans="1:12" x14ac:dyDescent="0.3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3">
      <c r="A46" s="76" t="s">
        <v>59</v>
      </c>
      <c r="B46" s="77"/>
      <c r="C46" s="77"/>
      <c r="D46" s="77"/>
      <c r="E46" s="77"/>
      <c r="F46" s="78"/>
      <c r="G46" s="14">
        <v>49</v>
      </c>
      <c r="H46" s="14">
        <v>49</v>
      </c>
      <c r="I46" s="14">
        <v>49</v>
      </c>
      <c r="J46" s="14">
        <v>49</v>
      </c>
      <c r="K46" s="14">
        <v>49</v>
      </c>
      <c r="L46" s="14">
        <v>48</v>
      </c>
    </row>
    <row r="47" spans="1:12" x14ac:dyDescent="0.3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  <c r="L47" s="30"/>
    </row>
    <row r="48" spans="1:12" x14ac:dyDescent="0.3">
      <c r="A48" s="54" t="s">
        <v>58</v>
      </c>
      <c r="B48" s="70"/>
      <c r="C48" s="70"/>
      <c r="D48" s="70"/>
      <c r="E48" s="70"/>
      <c r="F48" s="71"/>
      <c r="G48" s="14">
        <v>2244</v>
      </c>
      <c r="H48" s="14">
        <v>2291</v>
      </c>
      <c r="I48" s="14">
        <v>2283</v>
      </c>
      <c r="J48" s="14">
        <v>2284</v>
      </c>
      <c r="K48" s="14">
        <v>2245</v>
      </c>
      <c r="L48" s="14">
        <v>2223</v>
      </c>
    </row>
    <row r="49" spans="1:12" x14ac:dyDescent="0.3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  <c r="L49" s="30"/>
    </row>
    <row r="50" spans="1:12" x14ac:dyDescent="0.3">
      <c r="A50" s="79" t="s">
        <v>60</v>
      </c>
      <c r="B50" s="80"/>
      <c r="C50" s="80"/>
      <c r="D50" s="80"/>
      <c r="E50" s="80"/>
      <c r="F50" s="81"/>
      <c r="G50" s="14">
        <v>13</v>
      </c>
      <c r="H50" s="14">
        <v>14</v>
      </c>
      <c r="I50" s="14">
        <v>19</v>
      </c>
      <c r="J50" s="14">
        <v>27</v>
      </c>
      <c r="K50" s="14">
        <v>65</v>
      </c>
      <c r="L50" s="14">
        <v>90</v>
      </c>
    </row>
    <row r="51" spans="1:12" x14ac:dyDescent="0.3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  <c r="L51" s="8"/>
    </row>
    <row r="52" spans="1:12" x14ac:dyDescent="0.3">
      <c r="A52" s="54" t="s">
        <v>26</v>
      </c>
      <c r="B52" s="70"/>
      <c r="C52" s="70"/>
      <c r="D52" s="70"/>
      <c r="E52" s="70"/>
      <c r="F52" s="71"/>
      <c r="G52" s="14">
        <v>2956</v>
      </c>
      <c r="H52" s="14">
        <v>2933</v>
      </c>
      <c r="I52" s="14">
        <v>2947</v>
      </c>
      <c r="J52" s="14">
        <v>2944</v>
      </c>
      <c r="K52" s="14">
        <v>2940</v>
      </c>
      <c r="L52" s="14">
        <v>2930</v>
      </c>
    </row>
  </sheetData>
  <mergeCells count="69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Tabelle45"/>
  <dimension ref="A1:K52"/>
  <sheetViews>
    <sheetView workbookViewId="0">
      <selection activeCell="M12" sqref="M12"/>
    </sheetView>
  </sheetViews>
  <sheetFormatPr baseColWidth="10" defaultRowHeight="14" x14ac:dyDescent="0.3"/>
  <sheetData>
    <row r="1" spans="1:11" x14ac:dyDescent="0.3">
      <c r="A1" t="s">
        <v>0</v>
      </c>
    </row>
    <row r="2" spans="1:11" x14ac:dyDescent="0.3">
      <c r="A2" t="s">
        <v>1</v>
      </c>
    </row>
    <row r="4" spans="1:11" ht="18" x14ac:dyDescent="0.4">
      <c r="A4" s="39" t="s">
        <v>19</v>
      </c>
      <c r="B4" s="40"/>
      <c r="C4" s="40"/>
      <c r="D4" s="40"/>
      <c r="E4" s="40"/>
      <c r="F4" s="40"/>
    </row>
    <row r="5" spans="1:11" ht="18" x14ac:dyDescent="0.4">
      <c r="A5" s="41"/>
      <c r="B5" s="39"/>
      <c r="C5" s="39"/>
      <c r="D5" s="39"/>
      <c r="E5" s="39"/>
      <c r="F5" s="39"/>
    </row>
    <row r="6" spans="1:11" ht="28" x14ac:dyDescent="0.3">
      <c r="A6" s="1"/>
      <c r="B6" s="2"/>
      <c r="F6" s="7" t="s">
        <v>21</v>
      </c>
      <c r="G6" s="16" t="s">
        <v>36</v>
      </c>
      <c r="H6" s="16">
        <v>44840</v>
      </c>
      <c r="I6" s="16">
        <v>44847</v>
      </c>
      <c r="J6" s="16">
        <v>44854</v>
      </c>
      <c r="K6" s="16">
        <v>44861</v>
      </c>
    </row>
    <row r="8" spans="1:11" x14ac:dyDescent="0.3">
      <c r="A8" s="42" t="s">
        <v>3</v>
      </c>
      <c r="B8" s="43"/>
      <c r="C8" s="43"/>
      <c r="D8" s="43"/>
      <c r="E8" s="43"/>
      <c r="F8" s="60"/>
      <c r="G8" s="9">
        <v>9900</v>
      </c>
      <c r="H8" s="9">
        <v>9916</v>
      </c>
      <c r="I8" s="9">
        <v>9935</v>
      </c>
      <c r="J8" s="9">
        <v>9952</v>
      </c>
      <c r="K8" s="9">
        <v>9969</v>
      </c>
    </row>
    <row r="9" spans="1:11" x14ac:dyDescent="0.3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x14ac:dyDescent="0.3">
      <c r="A10" s="61" t="s">
        <v>2</v>
      </c>
      <c r="B10" s="62"/>
      <c r="C10" s="62"/>
      <c r="D10" s="62"/>
      <c r="E10" s="62"/>
      <c r="F10" s="6"/>
      <c r="G10" s="10">
        <f t="shared" ref="G10:K10" si="0">SUM(G8*100 / G9)</f>
        <v>5.3126408654774941</v>
      </c>
      <c r="H10" s="10">
        <f t="shared" si="0"/>
        <v>5.3212269517247304</v>
      </c>
      <c r="I10" s="10">
        <f t="shared" si="0"/>
        <v>5.3314229291433231</v>
      </c>
      <c r="J10" s="10">
        <f t="shared" si="0"/>
        <v>5.3405456457810114</v>
      </c>
      <c r="K10" s="10">
        <f t="shared" si="0"/>
        <v>5.3496683624187007</v>
      </c>
    </row>
    <row r="11" spans="1:11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3">
      <c r="A15" s="64" t="s">
        <v>5</v>
      </c>
      <c r="B15" s="65"/>
      <c r="C15" s="65"/>
      <c r="D15" s="65"/>
      <c r="E15" s="65"/>
      <c r="F15" s="66"/>
      <c r="G15" s="74">
        <v>427</v>
      </c>
      <c r="H15" s="74">
        <v>420</v>
      </c>
      <c r="I15" s="74">
        <v>421</v>
      </c>
      <c r="J15" s="74">
        <v>423</v>
      </c>
      <c r="K15" s="74">
        <v>419</v>
      </c>
    </row>
    <row r="16" spans="1:11" x14ac:dyDescent="0.3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3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3">
      <c r="A18" s="55" t="s">
        <v>24</v>
      </c>
      <c r="B18" s="56"/>
      <c r="C18" s="56"/>
      <c r="D18" s="56"/>
      <c r="E18" s="56"/>
      <c r="F18" s="57"/>
      <c r="G18" s="74">
        <v>472</v>
      </c>
      <c r="H18" s="74">
        <v>477</v>
      </c>
      <c r="I18" s="74">
        <v>474</v>
      </c>
      <c r="J18" s="74">
        <v>455</v>
      </c>
      <c r="K18" s="74">
        <v>467</v>
      </c>
    </row>
    <row r="19" spans="1:11" x14ac:dyDescent="0.3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3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3">
      <c r="A23" s="54" t="s">
        <v>22</v>
      </c>
      <c r="B23" s="70"/>
      <c r="C23" s="70"/>
      <c r="D23" s="70"/>
      <c r="E23" s="70"/>
      <c r="F23" s="71"/>
      <c r="G23" s="13">
        <v>611</v>
      </c>
      <c r="H23" s="13">
        <v>611</v>
      </c>
      <c r="I23" s="13">
        <v>609</v>
      </c>
      <c r="J23" s="13">
        <v>606</v>
      </c>
      <c r="K23" s="13">
        <v>607</v>
      </c>
    </row>
    <row r="24" spans="1:11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3">
      <c r="A25" s="54" t="s">
        <v>7</v>
      </c>
      <c r="B25" s="70"/>
      <c r="C25" s="70"/>
      <c r="D25" s="70"/>
      <c r="E25" s="70"/>
      <c r="F25" s="71"/>
      <c r="G25" s="13">
        <v>57</v>
      </c>
      <c r="H25" s="13">
        <v>52</v>
      </c>
      <c r="I25" s="13">
        <v>48</v>
      </c>
      <c r="J25" s="13">
        <v>47</v>
      </c>
      <c r="K25" s="13">
        <v>47</v>
      </c>
    </row>
    <row r="26" spans="1:11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3">
      <c r="A27" s="54" t="s">
        <v>8</v>
      </c>
      <c r="B27" s="70"/>
      <c r="C27" s="70"/>
      <c r="D27" s="70"/>
      <c r="E27" s="70"/>
      <c r="F27" s="71"/>
      <c r="G27" s="13">
        <v>3</v>
      </c>
      <c r="H27" s="13">
        <v>3</v>
      </c>
      <c r="I27" s="13">
        <v>5</v>
      </c>
      <c r="J27" s="13">
        <v>5</v>
      </c>
      <c r="K27" s="13">
        <v>5</v>
      </c>
    </row>
    <row r="28" spans="1:11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3">
      <c r="A29" s="55" t="s">
        <v>23</v>
      </c>
      <c r="B29" s="56"/>
      <c r="C29" s="56"/>
      <c r="D29" s="56"/>
      <c r="E29" s="56"/>
      <c r="F29" s="57"/>
      <c r="G29" s="74">
        <v>249</v>
      </c>
      <c r="H29" s="74">
        <v>250</v>
      </c>
      <c r="I29" s="74">
        <v>246</v>
      </c>
      <c r="J29" s="74">
        <v>249</v>
      </c>
      <c r="K29" s="74">
        <v>249</v>
      </c>
    </row>
    <row r="30" spans="1:11" x14ac:dyDescent="0.3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3">
      <c r="A32" s="55" t="s">
        <v>10</v>
      </c>
      <c r="B32" s="56"/>
      <c r="C32" s="56"/>
      <c r="D32" s="56"/>
      <c r="E32" s="56"/>
      <c r="F32" s="57"/>
      <c r="G32" s="74">
        <v>599</v>
      </c>
      <c r="H32" s="74">
        <v>606</v>
      </c>
      <c r="I32" s="74">
        <v>611</v>
      </c>
      <c r="J32" s="74">
        <v>615</v>
      </c>
      <c r="K32" s="74">
        <v>621</v>
      </c>
    </row>
    <row r="33" spans="1:11" x14ac:dyDescent="0.3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3">
      <c r="A35" s="55" t="s">
        <v>12</v>
      </c>
      <c r="B35" s="56"/>
      <c r="C35" s="56"/>
      <c r="D35" s="56"/>
      <c r="E35" s="56"/>
      <c r="F35" s="57"/>
      <c r="G35" s="74">
        <v>57</v>
      </c>
      <c r="H35" s="74">
        <v>57</v>
      </c>
      <c r="I35" s="74">
        <v>57</v>
      </c>
      <c r="J35" s="74">
        <v>59</v>
      </c>
      <c r="K35" s="74">
        <v>58</v>
      </c>
    </row>
    <row r="36" spans="1:11" x14ac:dyDescent="0.3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3">
      <c r="A38" s="55" t="s">
        <v>14</v>
      </c>
      <c r="B38" s="56"/>
      <c r="C38" s="56"/>
      <c r="D38" s="56"/>
      <c r="E38" s="56"/>
      <c r="F38" s="57"/>
      <c r="G38" s="72">
        <v>19</v>
      </c>
      <c r="H38" s="72">
        <v>19</v>
      </c>
      <c r="I38" s="72">
        <v>20</v>
      </c>
      <c r="J38" s="72">
        <v>20</v>
      </c>
      <c r="K38" s="72">
        <v>20</v>
      </c>
    </row>
    <row r="39" spans="1:11" x14ac:dyDescent="0.3">
      <c r="A39" s="50" t="s">
        <v>15</v>
      </c>
      <c r="B39" s="51"/>
      <c r="C39" s="51"/>
      <c r="D39" s="51"/>
      <c r="E39" s="51"/>
      <c r="F39" s="52"/>
      <c r="G39" s="73"/>
      <c r="H39" s="73"/>
      <c r="I39" s="73"/>
      <c r="J39" s="73"/>
      <c r="K39" s="73"/>
    </row>
    <row r="40" spans="1:11" x14ac:dyDescent="0.3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3">
      <c r="A41" s="55" t="s">
        <v>16</v>
      </c>
      <c r="B41" s="56"/>
      <c r="C41" s="56"/>
      <c r="D41" s="56"/>
      <c r="E41" s="56"/>
      <c r="F41" s="57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3">
      <c r="A42" s="50" t="s">
        <v>17</v>
      </c>
      <c r="B42" s="51"/>
      <c r="C42" s="51"/>
      <c r="D42" s="51"/>
      <c r="E42" s="51"/>
      <c r="F42" s="52"/>
      <c r="G42" s="73"/>
      <c r="H42" s="73"/>
      <c r="I42" s="73"/>
      <c r="J42" s="73"/>
      <c r="K42" s="73"/>
    </row>
    <row r="43" spans="1:11" x14ac:dyDescent="0.3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3">
      <c r="A44" s="54" t="s">
        <v>18</v>
      </c>
      <c r="B44" s="70"/>
      <c r="C44" s="70"/>
      <c r="D44" s="70"/>
      <c r="E44" s="70"/>
      <c r="F44" s="71"/>
      <c r="G44" s="14">
        <v>2082</v>
      </c>
      <c r="H44" s="14">
        <v>2085</v>
      </c>
      <c r="I44" s="14">
        <v>2088</v>
      </c>
      <c r="J44" s="14">
        <v>2095</v>
      </c>
      <c r="K44" s="14">
        <v>2084</v>
      </c>
    </row>
    <row r="45" spans="1:11" x14ac:dyDescent="0.3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3">
      <c r="A46" s="76" t="s">
        <v>59</v>
      </c>
      <c r="B46" s="77"/>
      <c r="C46" s="77"/>
      <c r="D46" s="77"/>
      <c r="E46" s="77"/>
      <c r="F46" s="78"/>
      <c r="G46" s="14">
        <v>48</v>
      </c>
      <c r="H46" s="14">
        <v>47</v>
      </c>
      <c r="I46" s="14">
        <v>46</v>
      </c>
      <c r="J46" s="14">
        <v>46</v>
      </c>
      <c r="K46" s="14">
        <v>45</v>
      </c>
    </row>
    <row r="47" spans="1:11" x14ac:dyDescent="0.3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3">
      <c r="A48" s="54" t="s">
        <v>58</v>
      </c>
      <c r="B48" s="70"/>
      <c r="C48" s="70"/>
      <c r="D48" s="70"/>
      <c r="E48" s="70"/>
      <c r="F48" s="71"/>
      <c r="G48" s="14">
        <v>2223</v>
      </c>
      <c r="H48" s="14">
        <v>2198</v>
      </c>
      <c r="I48" s="14">
        <v>2153</v>
      </c>
      <c r="J48" s="14">
        <v>2153</v>
      </c>
      <c r="K48" s="14">
        <v>2168</v>
      </c>
    </row>
    <row r="49" spans="1:11" x14ac:dyDescent="0.3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ht="14.25" customHeight="1" x14ac:dyDescent="0.3">
      <c r="A50" s="79" t="s">
        <v>60</v>
      </c>
      <c r="B50" s="80"/>
      <c r="C50" s="80"/>
      <c r="D50" s="80"/>
      <c r="E50" s="80"/>
      <c r="F50" s="81"/>
      <c r="G50" s="14">
        <v>90</v>
      </c>
      <c r="H50" s="14">
        <v>120</v>
      </c>
      <c r="I50" s="14">
        <v>148</v>
      </c>
      <c r="J50" s="14">
        <v>157</v>
      </c>
      <c r="K50" s="14">
        <v>165</v>
      </c>
    </row>
    <row r="51" spans="1:11" x14ac:dyDescent="0.3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3">
      <c r="A52" s="54" t="s">
        <v>26</v>
      </c>
      <c r="B52" s="70"/>
      <c r="C52" s="70"/>
      <c r="D52" s="70"/>
      <c r="E52" s="70"/>
      <c r="F52" s="71"/>
      <c r="G52" s="14">
        <v>2930</v>
      </c>
      <c r="H52" s="14">
        <v>2938</v>
      </c>
      <c r="I52" s="14">
        <v>2976</v>
      </c>
      <c r="J52" s="14">
        <v>2989</v>
      </c>
      <c r="K52" s="14">
        <v>2981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H35:H36"/>
    <mergeCell ref="A36:F36"/>
    <mergeCell ref="A38:F38"/>
    <mergeCell ref="G38:G39"/>
    <mergeCell ref="H38:H39"/>
    <mergeCell ref="A39:F39"/>
    <mergeCell ref="A35:F35"/>
    <mergeCell ref="G35:G36"/>
    <mergeCell ref="H29:H30"/>
    <mergeCell ref="A30:F30"/>
    <mergeCell ref="A32:F32"/>
    <mergeCell ref="G32:G33"/>
    <mergeCell ref="H32:H33"/>
    <mergeCell ref="A33:F33"/>
    <mergeCell ref="A29:F29"/>
    <mergeCell ref="G29:G3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Tabelle46"/>
  <dimension ref="A1:K52"/>
  <sheetViews>
    <sheetView workbookViewId="0">
      <selection activeCell="M28" sqref="M28"/>
    </sheetView>
  </sheetViews>
  <sheetFormatPr baseColWidth="10" defaultRowHeight="14" x14ac:dyDescent="0.3"/>
  <sheetData>
    <row r="1" spans="1:11" x14ac:dyDescent="0.3">
      <c r="A1" t="s">
        <v>0</v>
      </c>
    </row>
    <row r="2" spans="1:11" x14ac:dyDescent="0.3">
      <c r="A2" t="s">
        <v>1</v>
      </c>
    </row>
    <row r="4" spans="1:11" ht="18" x14ac:dyDescent="0.4">
      <c r="A4" s="39" t="s">
        <v>19</v>
      </c>
      <c r="B4" s="40"/>
      <c r="C4" s="40"/>
      <c r="D4" s="40"/>
      <c r="E4" s="40"/>
      <c r="F4" s="40"/>
    </row>
    <row r="5" spans="1:11" ht="18" x14ac:dyDescent="0.4">
      <c r="A5" s="41"/>
      <c r="B5" s="39"/>
      <c r="C5" s="39"/>
      <c r="D5" s="39"/>
      <c r="E5" s="39"/>
      <c r="F5" s="39"/>
    </row>
    <row r="6" spans="1:11" ht="28" x14ac:dyDescent="0.3">
      <c r="A6" s="1"/>
      <c r="B6" s="2"/>
      <c r="F6" s="7" t="s">
        <v>21</v>
      </c>
      <c r="G6" s="16" t="s">
        <v>37</v>
      </c>
      <c r="H6" s="16">
        <v>44868</v>
      </c>
      <c r="I6" s="16">
        <v>44875</v>
      </c>
      <c r="J6" s="16">
        <v>44882</v>
      </c>
      <c r="K6" s="16">
        <v>44889</v>
      </c>
    </row>
    <row r="8" spans="1:11" x14ac:dyDescent="0.3">
      <c r="A8" s="42" t="s">
        <v>3</v>
      </c>
      <c r="B8" s="43"/>
      <c r="C8" s="43"/>
      <c r="D8" s="43"/>
      <c r="E8" s="43"/>
      <c r="F8" s="60"/>
      <c r="G8" s="9">
        <v>9969</v>
      </c>
      <c r="H8" s="9">
        <v>9901</v>
      </c>
      <c r="I8" s="9">
        <v>10015</v>
      </c>
      <c r="J8" s="9">
        <v>10051</v>
      </c>
      <c r="K8" s="9">
        <v>10041</v>
      </c>
    </row>
    <row r="9" spans="1:11" x14ac:dyDescent="0.3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x14ac:dyDescent="0.3">
      <c r="A10" s="61" t="s">
        <v>2</v>
      </c>
      <c r="B10" s="62"/>
      <c r="C10" s="62"/>
      <c r="D10" s="62"/>
      <c r="E10" s="62"/>
      <c r="F10" s="6"/>
      <c r="G10" s="10">
        <f t="shared" ref="G10:I10" si="0">SUM(G8*100 / G9)</f>
        <v>5.3496683624187007</v>
      </c>
      <c r="H10" s="10">
        <f t="shared" si="0"/>
        <v>5.3131774958679463</v>
      </c>
      <c r="I10" s="10">
        <f t="shared" si="0"/>
        <v>5.3743533603795051</v>
      </c>
      <c r="J10" s="10">
        <f t="shared" ref="J10:K10" si="1">SUM(J8*100 / J9)</f>
        <v>5.393672054435787</v>
      </c>
      <c r="K10" s="10">
        <f t="shared" si="1"/>
        <v>5.3883057505312637</v>
      </c>
    </row>
    <row r="11" spans="1:11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3">
      <c r="A15" s="64" t="s">
        <v>5</v>
      </c>
      <c r="B15" s="65"/>
      <c r="C15" s="65"/>
      <c r="D15" s="65"/>
      <c r="E15" s="65"/>
      <c r="F15" s="66"/>
      <c r="G15" s="74">
        <v>419</v>
      </c>
      <c r="H15" s="74">
        <v>426</v>
      </c>
      <c r="I15" s="74">
        <v>431</v>
      </c>
      <c r="J15" s="74">
        <v>429</v>
      </c>
      <c r="K15" s="74">
        <v>361</v>
      </c>
    </row>
    <row r="16" spans="1:11" x14ac:dyDescent="0.3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3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3">
      <c r="A18" s="55" t="s">
        <v>24</v>
      </c>
      <c r="B18" s="56"/>
      <c r="C18" s="56"/>
      <c r="D18" s="56"/>
      <c r="E18" s="56"/>
      <c r="F18" s="57"/>
      <c r="G18" s="74">
        <v>467</v>
      </c>
      <c r="H18" s="74">
        <v>394</v>
      </c>
      <c r="I18" s="74">
        <v>429</v>
      </c>
      <c r="J18" s="74">
        <v>432</v>
      </c>
      <c r="K18" s="74">
        <v>471</v>
      </c>
    </row>
    <row r="19" spans="1:11" x14ac:dyDescent="0.3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3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3">
      <c r="A23" s="54" t="s">
        <v>22</v>
      </c>
      <c r="B23" s="70"/>
      <c r="C23" s="70"/>
      <c r="D23" s="70"/>
      <c r="E23" s="70"/>
      <c r="F23" s="71"/>
      <c r="G23" s="13">
        <v>607</v>
      </c>
      <c r="H23" s="13">
        <v>608</v>
      </c>
      <c r="I23" s="13">
        <v>603</v>
      </c>
      <c r="J23" s="13">
        <v>618</v>
      </c>
      <c r="K23" s="13">
        <v>620</v>
      </c>
    </row>
    <row r="24" spans="1:11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3">
      <c r="A25" s="54" t="s">
        <v>7</v>
      </c>
      <c r="B25" s="70"/>
      <c r="C25" s="70"/>
      <c r="D25" s="70"/>
      <c r="E25" s="70"/>
      <c r="F25" s="71"/>
      <c r="G25" s="13">
        <v>47</v>
      </c>
      <c r="H25" s="13">
        <v>47</v>
      </c>
      <c r="I25" s="13">
        <v>47</v>
      </c>
      <c r="J25" s="13">
        <v>46</v>
      </c>
      <c r="K25" s="13">
        <v>46</v>
      </c>
    </row>
    <row r="26" spans="1:11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3">
      <c r="A27" s="54" t="s">
        <v>8</v>
      </c>
      <c r="B27" s="70"/>
      <c r="C27" s="70"/>
      <c r="D27" s="70"/>
      <c r="E27" s="70"/>
      <c r="F27" s="71"/>
      <c r="G27" s="13">
        <v>5</v>
      </c>
      <c r="H27" s="13">
        <v>5</v>
      </c>
      <c r="I27" s="13">
        <v>5</v>
      </c>
      <c r="J27" s="13">
        <v>5</v>
      </c>
      <c r="K27" s="13">
        <v>5</v>
      </c>
    </row>
    <row r="28" spans="1:11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3">
      <c r="A29" s="55" t="s">
        <v>23</v>
      </c>
      <c r="B29" s="56"/>
      <c r="C29" s="56"/>
      <c r="D29" s="56"/>
      <c r="E29" s="56"/>
      <c r="F29" s="57"/>
      <c r="G29" s="74">
        <v>249</v>
      </c>
      <c r="H29" s="74">
        <v>252</v>
      </c>
      <c r="I29" s="74">
        <v>257</v>
      </c>
      <c r="J29" s="74">
        <v>256</v>
      </c>
      <c r="K29" s="74">
        <v>248</v>
      </c>
    </row>
    <row r="30" spans="1:11" x14ac:dyDescent="0.3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3">
      <c r="A32" s="55" t="s">
        <v>10</v>
      </c>
      <c r="B32" s="56"/>
      <c r="C32" s="56"/>
      <c r="D32" s="56"/>
      <c r="E32" s="56"/>
      <c r="F32" s="57"/>
      <c r="G32" s="74">
        <v>621</v>
      </c>
      <c r="H32" s="74">
        <v>623</v>
      </c>
      <c r="I32" s="74">
        <v>625</v>
      </c>
      <c r="J32" s="74">
        <v>636</v>
      </c>
      <c r="K32" s="74">
        <v>638</v>
      </c>
    </row>
    <row r="33" spans="1:11" x14ac:dyDescent="0.3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3">
      <c r="A35" s="55" t="s">
        <v>12</v>
      </c>
      <c r="B35" s="56"/>
      <c r="C35" s="56"/>
      <c r="D35" s="56"/>
      <c r="E35" s="56"/>
      <c r="F35" s="57"/>
      <c r="G35" s="74">
        <v>58</v>
      </c>
      <c r="H35" s="74">
        <v>58</v>
      </c>
      <c r="I35" s="74">
        <v>56</v>
      </c>
      <c r="J35" s="74">
        <v>56</v>
      </c>
      <c r="K35" s="74">
        <v>56</v>
      </c>
    </row>
    <row r="36" spans="1:11" x14ac:dyDescent="0.3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3">
      <c r="A38" s="55" t="s">
        <v>14</v>
      </c>
      <c r="B38" s="56"/>
      <c r="C38" s="56"/>
      <c r="D38" s="56"/>
      <c r="E38" s="56"/>
      <c r="F38" s="57"/>
      <c r="G38" s="72">
        <v>20</v>
      </c>
      <c r="H38" s="72">
        <v>20</v>
      </c>
      <c r="I38" s="72">
        <v>21</v>
      </c>
      <c r="J38" s="72">
        <v>21</v>
      </c>
      <c r="K38" s="72">
        <v>21</v>
      </c>
    </row>
    <row r="39" spans="1:11" x14ac:dyDescent="0.3">
      <c r="A39" s="50" t="s">
        <v>15</v>
      </c>
      <c r="B39" s="51"/>
      <c r="C39" s="51"/>
      <c r="D39" s="51"/>
      <c r="E39" s="51"/>
      <c r="F39" s="52"/>
      <c r="G39" s="73"/>
      <c r="H39" s="73"/>
      <c r="I39" s="73"/>
      <c r="J39" s="73"/>
      <c r="K39" s="73"/>
    </row>
    <row r="40" spans="1:11" x14ac:dyDescent="0.3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3">
      <c r="A41" s="55" t="s">
        <v>16</v>
      </c>
      <c r="B41" s="56"/>
      <c r="C41" s="56"/>
      <c r="D41" s="56"/>
      <c r="E41" s="56"/>
      <c r="F41" s="57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3">
      <c r="A42" s="50" t="s">
        <v>17</v>
      </c>
      <c r="B42" s="51"/>
      <c r="C42" s="51"/>
      <c r="D42" s="51"/>
      <c r="E42" s="51"/>
      <c r="F42" s="52"/>
      <c r="G42" s="73"/>
      <c r="H42" s="73"/>
      <c r="I42" s="73"/>
      <c r="J42" s="73"/>
      <c r="K42" s="73"/>
    </row>
    <row r="43" spans="1:11" x14ac:dyDescent="0.3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3">
      <c r="A44" s="54" t="s">
        <v>18</v>
      </c>
      <c r="B44" s="70"/>
      <c r="C44" s="70"/>
      <c r="D44" s="70"/>
      <c r="E44" s="70"/>
      <c r="F44" s="71"/>
      <c r="G44" s="14">
        <v>2084</v>
      </c>
      <c r="H44" s="14">
        <v>2084</v>
      </c>
      <c r="I44" s="14">
        <v>2123</v>
      </c>
      <c r="J44" s="14">
        <v>2133</v>
      </c>
      <c r="K44" s="14">
        <v>2140</v>
      </c>
    </row>
    <row r="45" spans="1:11" x14ac:dyDescent="0.3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3">
      <c r="A46" s="76" t="s">
        <v>59</v>
      </c>
      <c r="B46" s="77"/>
      <c r="C46" s="77"/>
      <c r="D46" s="77"/>
      <c r="E46" s="77"/>
      <c r="F46" s="78"/>
      <c r="G46" s="14">
        <v>45</v>
      </c>
      <c r="H46" s="14">
        <v>44</v>
      </c>
      <c r="I46" s="14">
        <v>41</v>
      </c>
      <c r="J46" s="14">
        <v>41</v>
      </c>
      <c r="K46" s="14">
        <v>36</v>
      </c>
    </row>
    <row r="47" spans="1:11" x14ac:dyDescent="0.3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3">
      <c r="A48" s="54" t="s">
        <v>58</v>
      </c>
      <c r="B48" s="70"/>
      <c r="C48" s="70"/>
      <c r="D48" s="70"/>
      <c r="E48" s="70"/>
      <c r="F48" s="71"/>
      <c r="G48" s="14">
        <v>2168</v>
      </c>
      <c r="H48" s="14">
        <v>2157</v>
      </c>
      <c r="I48" s="14">
        <v>2177</v>
      </c>
      <c r="J48" s="14">
        <v>2162</v>
      </c>
      <c r="K48" s="14">
        <v>2133</v>
      </c>
    </row>
    <row r="49" spans="1:11" x14ac:dyDescent="0.3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3">
      <c r="A50" s="79" t="s">
        <v>60</v>
      </c>
      <c r="B50" s="80"/>
      <c r="C50" s="80"/>
      <c r="D50" s="80"/>
      <c r="E50" s="80"/>
      <c r="F50" s="81"/>
      <c r="G50" s="14">
        <v>165</v>
      </c>
      <c r="H50" s="14">
        <v>178</v>
      </c>
      <c r="I50" s="14">
        <v>176</v>
      </c>
      <c r="J50" s="14">
        <v>188</v>
      </c>
      <c r="K50" s="14">
        <v>225</v>
      </c>
    </row>
    <row r="51" spans="1:11" x14ac:dyDescent="0.3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3">
      <c r="A52" s="54" t="s">
        <v>26</v>
      </c>
      <c r="B52" s="70"/>
      <c r="C52" s="70"/>
      <c r="D52" s="70"/>
      <c r="E52" s="70"/>
      <c r="F52" s="71"/>
      <c r="G52" s="14">
        <v>2981</v>
      </c>
      <c r="H52" s="14">
        <v>2972</v>
      </c>
      <c r="I52" s="14">
        <v>2991</v>
      </c>
      <c r="J52" s="14">
        <v>2995</v>
      </c>
      <c r="K52" s="14">
        <v>3008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I41:I42"/>
    <mergeCell ref="A42:F42"/>
    <mergeCell ref="A38:F38"/>
    <mergeCell ref="G38:G39"/>
    <mergeCell ref="H38:H39"/>
    <mergeCell ref="I38:I39"/>
    <mergeCell ref="A39:F39"/>
    <mergeCell ref="A35:F35"/>
    <mergeCell ref="G35:G36"/>
    <mergeCell ref="H35:H36"/>
    <mergeCell ref="I35:I36"/>
    <mergeCell ref="A36:F36"/>
    <mergeCell ref="G29:G30"/>
    <mergeCell ref="H29:H30"/>
    <mergeCell ref="I29:I30"/>
    <mergeCell ref="A30:F30"/>
    <mergeCell ref="A32:F32"/>
    <mergeCell ref="G32:G33"/>
    <mergeCell ref="H32:H33"/>
    <mergeCell ref="I32:I33"/>
    <mergeCell ref="A33:F33"/>
    <mergeCell ref="A21:F21"/>
    <mergeCell ref="A23:F23"/>
    <mergeCell ref="A25:F25"/>
    <mergeCell ref="A27:F27"/>
    <mergeCell ref="A29:F29"/>
    <mergeCell ref="G15:G16"/>
    <mergeCell ref="H15:H16"/>
    <mergeCell ref="I15:I16"/>
    <mergeCell ref="A18:F18"/>
    <mergeCell ref="G18:G19"/>
    <mergeCell ref="H18:H19"/>
    <mergeCell ref="I18:I19"/>
    <mergeCell ref="A15:F16"/>
    <mergeCell ref="A19:F19"/>
    <mergeCell ref="A4:F4"/>
    <mergeCell ref="A5:F5"/>
    <mergeCell ref="A8:F8"/>
    <mergeCell ref="A9:F9"/>
    <mergeCell ref="A10:E10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L52"/>
  <sheetViews>
    <sheetView workbookViewId="0">
      <selection activeCell="M36" sqref="M36"/>
    </sheetView>
  </sheetViews>
  <sheetFormatPr baseColWidth="10" defaultRowHeight="14" x14ac:dyDescent="0.3"/>
  <sheetData>
    <row r="1" spans="1:12" x14ac:dyDescent="0.3">
      <c r="A1" t="s">
        <v>0</v>
      </c>
    </row>
    <row r="2" spans="1:12" x14ac:dyDescent="0.3">
      <c r="A2" t="s">
        <v>1</v>
      </c>
    </row>
    <row r="4" spans="1:12" ht="18" x14ac:dyDescent="0.4">
      <c r="A4" s="39" t="s">
        <v>19</v>
      </c>
      <c r="B4" s="40"/>
      <c r="C4" s="40"/>
      <c r="D4" s="40"/>
      <c r="E4" s="40"/>
      <c r="F4" s="40"/>
    </row>
    <row r="5" spans="1:12" ht="18" x14ac:dyDescent="0.4">
      <c r="A5" s="41"/>
      <c r="B5" s="39"/>
      <c r="C5" s="39"/>
      <c r="D5" s="39"/>
      <c r="E5" s="39"/>
      <c r="F5" s="39"/>
    </row>
    <row r="6" spans="1:12" ht="28" x14ac:dyDescent="0.3">
      <c r="A6" s="1"/>
      <c r="B6" s="2"/>
      <c r="F6" s="7" t="s">
        <v>21</v>
      </c>
      <c r="G6" s="16" t="s">
        <v>38</v>
      </c>
      <c r="H6" s="16">
        <v>44896</v>
      </c>
      <c r="I6" s="16">
        <v>44903</v>
      </c>
      <c r="J6" s="16">
        <v>44910</v>
      </c>
      <c r="K6" s="16">
        <v>44917</v>
      </c>
      <c r="L6" s="16">
        <v>44924</v>
      </c>
    </row>
    <row r="8" spans="1:12" x14ac:dyDescent="0.3">
      <c r="A8" s="42" t="s">
        <v>3</v>
      </c>
      <c r="B8" s="43"/>
      <c r="C8" s="43"/>
      <c r="D8" s="43"/>
      <c r="E8" s="43"/>
      <c r="F8" s="60"/>
      <c r="G8" s="9">
        <v>10041</v>
      </c>
      <c r="H8" s="9">
        <v>10022</v>
      </c>
      <c r="I8" s="9">
        <v>10061</v>
      </c>
      <c r="J8" s="9">
        <v>10084</v>
      </c>
      <c r="K8" s="9">
        <v>10076</v>
      </c>
      <c r="L8" s="9">
        <v>10106</v>
      </c>
    </row>
    <row r="9" spans="1:12" x14ac:dyDescent="0.3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x14ac:dyDescent="0.3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5.3883057505312637</v>
      </c>
      <c r="H10" s="10">
        <f t="shared" ref="H10:I10" si="1">SUM(H8*100 / H9)</f>
        <v>5.378109773112671</v>
      </c>
      <c r="I10" s="10">
        <f t="shared" si="1"/>
        <v>5.3990383583403094</v>
      </c>
      <c r="J10" s="10">
        <f t="shared" ref="J10:K10" si="2">SUM(J8*100 / J9)</f>
        <v>5.4113808573207116</v>
      </c>
      <c r="K10" s="10">
        <f t="shared" si="2"/>
        <v>5.4070878141970935</v>
      </c>
      <c r="L10" s="10">
        <f t="shared" ref="L10" si="3">SUM(L8*100 / L9)</f>
        <v>5.4231867259106616</v>
      </c>
    </row>
    <row r="11" spans="1:12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3">
      <c r="A15" s="64" t="s">
        <v>5</v>
      </c>
      <c r="B15" s="65"/>
      <c r="C15" s="65"/>
      <c r="D15" s="65"/>
      <c r="E15" s="65"/>
      <c r="F15" s="66"/>
      <c r="G15" s="74">
        <v>361</v>
      </c>
      <c r="H15" s="74">
        <v>386</v>
      </c>
      <c r="I15" s="74">
        <v>401</v>
      </c>
      <c r="J15" s="74">
        <v>379</v>
      </c>
      <c r="K15" s="74">
        <v>368</v>
      </c>
      <c r="L15" s="74">
        <v>372</v>
      </c>
    </row>
    <row r="16" spans="1:12" x14ac:dyDescent="0.3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  <c r="L16" s="75"/>
    </row>
    <row r="17" spans="1:12" x14ac:dyDescent="0.3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3">
      <c r="A18" s="55" t="s">
        <v>24</v>
      </c>
      <c r="B18" s="56"/>
      <c r="C18" s="56"/>
      <c r="D18" s="56"/>
      <c r="E18" s="56"/>
      <c r="F18" s="57"/>
      <c r="G18" s="74">
        <v>471</v>
      </c>
      <c r="H18" s="74">
        <v>471</v>
      </c>
      <c r="I18" s="74">
        <v>491</v>
      </c>
      <c r="J18" s="74">
        <v>510</v>
      </c>
      <c r="K18" s="74">
        <v>508</v>
      </c>
      <c r="L18" s="74">
        <v>537</v>
      </c>
    </row>
    <row r="19" spans="1:12" x14ac:dyDescent="0.3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  <c r="L19" s="75"/>
    </row>
    <row r="20" spans="1:12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3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3">
      <c r="A23" s="54" t="s">
        <v>22</v>
      </c>
      <c r="B23" s="70"/>
      <c r="C23" s="70"/>
      <c r="D23" s="70"/>
      <c r="E23" s="70"/>
      <c r="F23" s="71"/>
      <c r="G23" s="13">
        <v>620</v>
      </c>
      <c r="H23" s="13">
        <v>620</v>
      </c>
      <c r="I23" s="13">
        <v>618</v>
      </c>
      <c r="J23" s="13">
        <v>617</v>
      </c>
      <c r="K23" s="13">
        <v>620</v>
      </c>
      <c r="L23" s="13">
        <v>622</v>
      </c>
    </row>
    <row r="24" spans="1:12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3">
      <c r="A25" s="54" t="s">
        <v>7</v>
      </c>
      <c r="B25" s="70"/>
      <c r="C25" s="70"/>
      <c r="D25" s="70"/>
      <c r="E25" s="70"/>
      <c r="F25" s="71"/>
      <c r="G25" s="13">
        <v>46</v>
      </c>
      <c r="H25" s="13">
        <v>46</v>
      </c>
      <c r="I25" s="13">
        <v>47</v>
      </c>
      <c r="J25" s="13">
        <v>47</v>
      </c>
      <c r="K25" s="13">
        <v>52</v>
      </c>
      <c r="L25" s="13">
        <v>52</v>
      </c>
    </row>
    <row r="26" spans="1:12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3">
      <c r="A27" s="54" t="s">
        <v>8</v>
      </c>
      <c r="B27" s="70"/>
      <c r="C27" s="70"/>
      <c r="D27" s="70"/>
      <c r="E27" s="70"/>
      <c r="F27" s="71"/>
      <c r="G27" s="13">
        <v>5</v>
      </c>
      <c r="H27" s="13">
        <v>5</v>
      </c>
      <c r="I27" s="13">
        <v>5</v>
      </c>
      <c r="J27" s="13">
        <v>5</v>
      </c>
      <c r="K27" s="13">
        <v>5</v>
      </c>
      <c r="L27" s="13">
        <v>5</v>
      </c>
    </row>
    <row r="28" spans="1:12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3">
      <c r="A29" s="55" t="s">
        <v>23</v>
      </c>
      <c r="B29" s="56"/>
      <c r="C29" s="56"/>
      <c r="D29" s="56"/>
      <c r="E29" s="56"/>
      <c r="F29" s="57"/>
      <c r="G29" s="74">
        <v>248</v>
      </c>
      <c r="H29" s="74">
        <v>246</v>
      </c>
      <c r="I29" s="74">
        <v>247</v>
      </c>
      <c r="J29" s="74">
        <v>255</v>
      </c>
      <c r="K29" s="74">
        <v>257</v>
      </c>
      <c r="L29" s="74">
        <v>261</v>
      </c>
    </row>
    <row r="30" spans="1:12" x14ac:dyDescent="0.3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  <c r="L30" s="75"/>
    </row>
    <row r="31" spans="1:12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3">
      <c r="A32" s="55" t="s">
        <v>10</v>
      </c>
      <c r="B32" s="56"/>
      <c r="C32" s="56"/>
      <c r="D32" s="56"/>
      <c r="E32" s="56"/>
      <c r="F32" s="57"/>
      <c r="G32" s="74">
        <v>638</v>
      </c>
      <c r="H32" s="74">
        <v>641</v>
      </c>
      <c r="I32" s="74">
        <v>640</v>
      </c>
      <c r="J32" s="74">
        <v>632</v>
      </c>
      <c r="K32" s="74">
        <v>632</v>
      </c>
      <c r="L32" s="74">
        <v>637</v>
      </c>
    </row>
    <row r="33" spans="1:12" x14ac:dyDescent="0.3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  <c r="L33" s="75"/>
    </row>
    <row r="34" spans="1:12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3">
      <c r="A35" s="55" t="s">
        <v>12</v>
      </c>
      <c r="B35" s="56"/>
      <c r="C35" s="56"/>
      <c r="D35" s="56"/>
      <c r="E35" s="56"/>
      <c r="F35" s="57"/>
      <c r="G35" s="74">
        <v>56</v>
      </c>
      <c r="H35" s="74">
        <v>56</v>
      </c>
      <c r="I35" s="74">
        <v>56</v>
      </c>
      <c r="J35" s="74">
        <v>58</v>
      </c>
      <c r="K35" s="74">
        <v>56</v>
      </c>
      <c r="L35" s="74">
        <v>60</v>
      </c>
    </row>
    <row r="36" spans="1:12" x14ac:dyDescent="0.3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  <c r="L36" s="75"/>
    </row>
    <row r="37" spans="1:12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3">
      <c r="A38" s="55" t="s">
        <v>14</v>
      </c>
      <c r="B38" s="56"/>
      <c r="C38" s="56"/>
      <c r="D38" s="56"/>
      <c r="E38" s="56"/>
      <c r="F38" s="57"/>
      <c r="G38" s="72">
        <v>21</v>
      </c>
      <c r="H38" s="72">
        <v>21</v>
      </c>
      <c r="I38" s="72">
        <v>22</v>
      </c>
      <c r="J38" s="72">
        <v>22</v>
      </c>
      <c r="K38" s="72">
        <v>22</v>
      </c>
      <c r="L38" s="72">
        <v>22</v>
      </c>
    </row>
    <row r="39" spans="1:12" x14ac:dyDescent="0.3">
      <c r="A39" s="50" t="s">
        <v>15</v>
      </c>
      <c r="B39" s="51"/>
      <c r="C39" s="51"/>
      <c r="D39" s="51"/>
      <c r="E39" s="51"/>
      <c r="F39" s="52"/>
      <c r="G39" s="73"/>
      <c r="H39" s="73"/>
      <c r="I39" s="73"/>
      <c r="J39" s="73"/>
      <c r="K39" s="73"/>
      <c r="L39" s="73"/>
    </row>
    <row r="40" spans="1:12" x14ac:dyDescent="0.3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3">
      <c r="A41" s="55" t="s">
        <v>16</v>
      </c>
      <c r="B41" s="56"/>
      <c r="C41" s="56"/>
      <c r="D41" s="56"/>
      <c r="E41" s="56"/>
      <c r="F41" s="57"/>
      <c r="G41" s="72">
        <v>18</v>
      </c>
      <c r="H41" s="72">
        <v>18</v>
      </c>
      <c r="I41" s="72">
        <v>18</v>
      </c>
      <c r="J41" s="72">
        <v>18</v>
      </c>
      <c r="K41" s="72">
        <v>18</v>
      </c>
      <c r="L41" s="72">
        <v>18</v>
      </c>
    </row>
    <row r="42" spans="1:12" x14ac:dyDescent="0.3">
      <c r="A42" s="50" t="s">
        <v>17</v>
      </c>
      <c r="B42" s="51"/>
      <c r="C42" s="51"/>
      <c r="D42" s="51"/>
      <c r="E42" s="51"/>
      <c r="F42" s="52"/>
      <c r="G42" s="73"/>
      <c r="H42" s="73"/>
      <c r="I42" s="73"/>
      <c r="J42" s="73"/>
      <c r="K42" s="73"/>
      <c r="L42" s="73"/>
    </row>
    <row r="43" spans="1:12" x14ac:dyDescent="0.3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3">
      <c r="A44" s="54" t="s">
        <v>18</v>
      </c>
      <c r="B44" s="70"/>
      <c r="C44" s="70"/>
      <c r="D44" s="70"/>
      <c r="E44" s="70"/>
      <c r="F44" s="71"/>
      <c r="G44" s="14">
        <v>2140</v>
      </c>
      <c r="H44" s="14">
        <v>2129</v>
      </c>
      <c r="I44" s="14">
        <v>2137</v>
      </c>
      <c r="J44" s="14">
        <v>2135</v>
      </c>
      <c r="K44" s="14">
        <v>2135</v>
      </c>
      <c r="L44" s="14">
        <v>2134</v>
      </c>
    </row>
    <row r="45" spans="1:12" x14ac:dyDescent="0.3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3">
      <c r="A46" s="76" t="s">
        <v>59</v>
      </c>
      <c r="B46" s="77"/>
      <c r="C46" s="77"/>
      <c r="D46" s="77"/>
      <c r="E46" s="77"/>
      <c r="F46" s="78"/>
      <c r="G46" s="14">
        <v>36</v>
      </c>
      <c r="H46" s="14">
        <v>35</v>
      </c>
      <c r="I46" s="14">
        <v>33</v>
      </c>
      <c r="J46" s="14">
        <v>33</v>
      </c>
      <c r="K46" s="14">
        <v>31</v>
      </c>
      <c r="L46" s="14">
        <v>29</v>
      </c>
    </row>
    <row r="47" spans="1:12" x14ac:dyDescent="0.3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  <c r="L47" s="30"/>
    </row>
    <row r="48" spans="1:12" x14ac:dyDescent="0.3">
      <c r="A48" s="54" t="s">
        <v>58</v>
      </c>
      <c r="B48" s="70"/>
      <c r="C48" s="70"/>
      <c r="D48" s="70"/>
      <c r="E48" s="70"/>
      <c r="F48" s="71"/>
      <c r="G48" s="14">
        <v>2133</v>
      </c>
      <c r="H48" s="14">
        <v>2064</v>
      </c>
      <c r="I48" s="14">
        <v>1996</v>
      </c>
      <c r="J48" s="14">
        <v>1937</v>
      </c>
      <c r="K48" s="14">
        <v>1854</v>
      </c>
      <c r="L48" s="14">
        <v>1738</v>
      </c>
    </row>
    <row r="49" spans="1:12" x14ac:dyDescent="0.3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  <c r="L49" s="30"/>
    </row>
    <row r="50" spans="1:12" x14ac:dyDescent="0.3">
      <c r="A50" s="79" t="s">
        <v>60</v>
      </c>
      <c r="B50" s="80"/>
      <c r="C50" s="80"/>
      <c r="D50" s="80"/>
      <c r="E50" s="80"/>
      <c r="F50" s="81"/>
      <c r="G50" s="14">
        <v>225</v>
      </c>
      <c r="H50" s="14">
        <v>267</v>
      </c>
      <c r="I50" s="14">
        <v>329</v>
      </c>
      <c r="J50" s="14">
        <v>395</v>
      </c>
      <c r="K50" s="14">
        <v>463</v>
      </c>
      <c r="L50" s="14">
        <v>572</v>
      </c>
    </row>
    <row r="51" spans="1:12" x14ac:dyDescent="0.3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  <c r="L51" s="8"/>
    </row>
    <row r="52" spans="1:12" x14ac:dyDescent="0.3">
      <c r="A52" s="54" t="s">
        <v>26</v>
      </c>
      <c r="B52" s="70"/>
      <c r="C52" s="70"/>
      <c r="D52" s="70"/>
      <c r="E52" s="70"/>
      <c r="F52" s="71"/>
      <c r="G52" s="14">
        <v>3008</v>
      </c>
      <c r="H52" s="14">
        <v>3002</v>
      </c>
      <c r="I52" s="14">
        <v>3006</v>
      </c>
      <c r="J52" s="14">
        <v>3026</v>
      </c>
      <c r="K52" s="14">
        <v>3040</v>
      </c>
      <c r="L52" s="14">
        <v>3032</v>
      </c>
    </row>
  </sheetData>
  <mergeCells count="69">
    <mergeCell ref="L38:L39"/>
    <mergeCell ref="L41:L42"/>
    <mergeCell ref="L15:L16"/>
    <mergeCell ref="L18:L19"/>
    <mergeCell ref="L29:L30"/>
    <mergeCell ref="L32:L33"/>
    <mergeCell ref="L35:L36"/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K52"/>
  <sheetViews>
    <sheetView workbookViewId="0">
      <selection activeCell="N14" sqref="N14"/>
    </sheetView>
  </sheetViews>
  <sheetFormatPr baseColWidth="10" defaultRowHeight="14" x14ac:dyDescent="0.3"/>
  <sheetData>
    <row r="1" spans="1:11" x14ac:dyDescent="0.3">
      <c r="A1" t="s">
        <v>0</v>
      </c>
    </row>
    <row r="2" spans="1:11" x14ac:dyDescent="0.3">
      <c r="A2" t="s">
        <v>1</v>
      </c>
    </row>
    <row r="4" spans="1:11" ht="18" x14ac:dyDescent="0.4">
      <c r="A4" s="39" t="s">
        <v>19</v>
      </c>
      <c r="B4" s="40"/>
      <c r="C4" s="40"/>
      <c r="D4" s="40"/>
      <c r="E4" s="40"/>
      <c r="F4" s="40"/>
    </row>
    <row r="5" spans="1:11" ht="18" x14ac:dyDescent="0.4">
      <c r="A5" s="41"/>
      <c r="B5" s="39"/>
      <c r="C5" s="39"/>
      <c r="D5" s="39"/>
      <c r="E5" s="39"/>
      <c r="F5" s="39"/>
    </row>
    <row r="6" spans="1:11" ht="28" x14ac:dyDescent="0.3">
      <c r="A6" s="1"/>
      <c r="B6" s="2"/>
      <c r="F6" s="7" t="s">
        <v>21</v>
      </c>
      <c r="G6" s="16" t="s">
        <v>39</v>
      </c>
      <c r="H6" s="16">
        <v>44931</v>
      </c>
      <c r="I6" s="16">
        <v>44938</v>
      </c>
      <c r="J6" s="16">
        <v>44945</v>
      </c>
      <c r="K6" s="16">
        <v>44952</v>
      </c>
    </row>
    <row r="8" spans="1:11" x14ac:dyDescent="0.3">
      <c r="A8" s="42" t="s">
        <v>3</v>
      </c>
      <c r="B8" s="43"/>
      <c r="C8" s="43"/>
      <c r="D8" s="43"/>
      <c r="E8" s="43"/>
      <c r="F8" s="60"/>
      <c r="G8" s="9">
        <v>10106</v>
      </c>
      <c r="H8" s="9">
        <v>10140</v>
      </c>
      <c r="I8" s="9">
        <v>10144</v>
      </c>
      <c r="J8" s="9">
        <v>10172</v>
      </c>
      <c r="K8" s="9">
        <v>10128</v>
      </c>
    </row>
    <row r="9" spans="1:11" x14ac:dyDescent="0.3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x14ac:dyDescent="0.3">
      <c r="A10" s="61" t="s">
        <v>2</v>
      </c>
      <c r="B10" s="62"/>
      <c r="C10" s="62"/>
      <c r="D10" s="62"/>
      <c r="E10" s="62"/>
      <c r="F10" s="6"/>
      <c r="G10" s="10">
        <f t="shared" ref="G10:K10" si="0">SUM(G8*100 / G9)</f>
        <v>5.4231867259106616</v>
      </c>
      <c r="H10" s="10">
        <f t="shared" si="0"/>
        <v>5.4414321591860393</v>
      </c>
      <c r="I10" s="10">
        <f t="shared" si="0"/>
        <v>5.4435786807478479</v>
      </c>
      <c r="J10" s="10">
        <f t="shared" si="0"/>
        <v>5.4586043316805117</v>
      </c>
      <c r="K10" s="10">
        <f t="shared" si="0"/>
        <v>5.4349925945006117</v>
      </c>
    </row>
    <row r="11" spans="1:11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3">
      <c r="A15" s="64" t="s">
        <v>5</v>
      </c>
      <c r="B15" s="65"/>
      <c r="C15" s="65"/>
      <c r="D15" s="65"/>
      <c r="E15" s="65"/>
      <c r="F15" s="66"/>
      <c r="G15" s="74">
        <v>372</v>
      </c>
      <c r="H15" s="74">
        <v>377</v>
      </c>
      <c r="I15" s="74">
        <v>388</v>
      </c>
      <c r="J15" s="74">
        <v>393</v>
      </c>
      <c r="K15" s="74">
        <v>352</v>
      </c>
    </row>
    <row r="16" spans="1:11" x14ac:dyDescent="0.3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3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3">
      <c r="A18" s="55" t="s">
        <v>24</v>
      </c>
      <c r="B18" s="56"/>
      <c r="C18" s="56"/>
      <c r="D18" s="56"/>
      <c r="E18" s="56"/>
      <c r="F18" s="57"/>
      <c r="G18" s="74">
        <v>537</v>
      </c>
      <c r="H18" s="74">
        <v>561</v>
      </c>
      <c r="I18" s="74">
        <v>550</v>
      </c>
      <c r="J18" s="74">
        <v>582</v>
      </c>
      <c r="K18" s="74">
        <v>579</v>
      </c>
    </row>
    <row r="19" spans="1:11" x14ac:dyDescent="0.3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3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3">
      <c r="A23" s="54" t="s">
        <v>22</v>
      </c>
      <c r="B23" s="70"/>
      <c r="C23" s="70"/>
      <c r="D23" s="70"/>
      <c r="E23" s="70"/>
      <c r="F23" s="71"/>
      <c r="G23" s="13">
        <v>622</v>
      </c>
      <c r="H23" s="13">
        <v>628</v>
      </c>
      <c r="I23" s="13">
        <v>629</v>
      </c>
      <c r="J23" s="13">
        <v>625</v>
      </c>
      <c r="K23" s="13">
        <v>620</v>
      </c>
    </row>
    <row r="24" spans="1:11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3">
      <c r="A25" s="54" t="s">
        <v>7</v>
      </c>
      <c r="B25" s="70"/>
      <c r="C25" s="70"/>
      <c r="D25" s="70"/>
      <c r="E25" s="70"/>
      <c r="F25" s="71"/>
      <c r="G25" s="13">
        <v>52</v>
      </c>
      <c r="H25" s="13">
        <v>52</v>
      </c>
      <c r="I25" s="13">
        <v>52</v>
      </c>
      <c r="J25" s="13">
        <v>52</v>
      </c>
      <c r="K25" s="13">
        <v>52</v>
      </c>
    </row>
    <row r="26" spans="1:11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3">
      <c r="A27" s="54" t="s">
        <v>8</v>
      </c>
      <c r="B27" s="70"/>
      <c r="C27" s="70"/>
      <c r="D27" s="70"/>
      <c r="E27" s="70"/>
      <c r="F27" s="71"/>
      <c r="G27" s="13">
        <v>5</v>
      </c>
      <c r="H27" s="13">
        <v>5</v>
      </c>
      <c r="I27" s="13">
        <v>5</v>
      </c>
      <c r="J27" s="13">
        <v>5</v>
      </c>
      <c r="K27" s="13">
        <v>6</v>
      </c>
    </row>
    <row r="28" spans="1:11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3">
      <c r="A29" s="55" t="s">
        <v>23</v>
      </c>
      <c r="B29" s="56"/>
      <c r="C29" s="56"/>
      <c r="D29" s="56"/>
      <c r="E29" s="56"/>
      <c r="F29" s="57"/>
      <c r="G29" s="74">
        <v>261</v>
      </c>
      <c r="H29" s="74">
        <v>272</v>
      </c>
      <c r="I29" s="74">
        <v>260</v>
      </c>
      <c r="J29" s="74">
        <v>256</v>
      </c>
      <c r="K29" s="74">
        <v>273</v>
      </c>
    </row>
    <row r="30" spans="1:11" x14ac:dyDescent="0.3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3">
      <c r="A32" s="55" t="s">
        <v>10</v>
      </c>
      <c r="B32" s="56"/>
      <c r="C32" s="56"/>
      <c r="D32" s="56"/>
      <c r="E32" s="56"/>
      <c r="F32" s="57"/>
      <c r="G32" s="74">
        <v>637</v>
      </c>
      <c r="H32" s="74">
        <v>635</v>
      </c>
      <c r="I32" s="74">
        <v>634</v>
      </c>
      <c r="J32" s="74">
        <v>628</v>
      </c>
      <c r="K32" s="74">
        <v>642</v>
      </c>
    </row>
    <row r="33" spans="1:11" x14ac:dyDescent="0.3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3">
      <c r="A35" s="55" t="s">
        <v>12</v>
      </c>
      <c r="B35" s="56"/>
      <c r="C35" s="56"/>
      <c r="D35" s="56"/>
      <c r="E35" s="56"/>
      <c r="F35" s="57"/>
      <c r="G35" s="74">
        <v>60</v>
      </c>
      <c r="H35" s="74">
        <v>62</v>
      </c>
      <c r="I35" s="74">
        <v>58</v>
      </c>
      <c r="J35" s="74">
        <v>60</v>
      </c>
      <c r="K35" s="74">
        <v>61</v>
      </c>
    </row>
    <row r="36" spans="1:11" x14ac:dyDescent="0.3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3">
      <c r="A38" s="55" t="s">
        <v>14</v>
      </c>
      <c r="B38" s="56"/>
      <c r="C38" s="56"/>
      <c r="D38" s="56"/>
      <c r="E38" s="56"/>
      <c r="F38" s="57"/>
      <c r="G38" s="72">
        <v>22</v>
      </c>
      <c r="H38" s="72">
        <v>21</v>
      </c>
      <c r="I38" s="72">
        <v>20</v>
      </c>
      <c r="J38" s="72">
        <v>20</v>
      </c>
      <c r="K38" s="72">
        <v>19</v>
      </c>
    </row>
    <row r="39" spans="1:11" x14ac:dyDescent="0.3">
      <c r="A39" s="50" t="s">
        <v>15</v>
      </c>
      <c r="B39" s="51"/>
      <c r="C39" s="51"/>
      <c r="D39" s="51"/>
      <c r="E39" s="51"/>
      <c r="F39" s="52"/>
      <c r="G39" s="73"/>
      <c r="H39" s="73"/>
      <c r="I39" s="73"/>
      <c r="J39" s="73"/>
      <c r="K39" s="73"/>
    </row>
    <row r="40" spans="1:11" x14ac:dyDescent="0.3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3">
      <c r="A41" s="55" t="s">
        <v>16</v>
      </c>
      <c r="B41" s="56"/>
      <c r="C41" s="56"/>
      <c r="D41" s="56"/>
      <c r="E41" s="56"/>
      <c r="F41" s="57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3">
      <c r="A42" s="50" t="s">
        <v>17</v>
      </c>
      <c r="B42" s="51"/>
      <c r="C42" s="51"/>
      <c r="D42" s="51"/>
      <c r="E42" s="51"/>
      <c r="F42" s="52"/>
      <c r="G42" s="73"/>
      <c r="H42" s="73"/>
      <c r="I42" s="73"/>
      <c r="J42" s="73"/>
      <c r="K42" s="73"/>
    </row>
    <row r="43" spans="1:11" x14ac:dyDescent="0.3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3">
      <c r="A44" s="54" t="s">
        <v>18</v>
      </c>
      <c r="B44" s="70"/>
      <c r="C44" s="70"/>
      <c r="D44" s="70"/>
      <c r="E44" s="70"/>
      <c r="F44" s="71"/>
      <c r="G44" s="14">
        <v>2134</v>
      </c>
      <c r="H44" s="14">
        <v>2163</v>
      </c>
      <c r="I44" s="14">
        <v>2159</v>
      </c>
      <c r="J44" s="14">
        <v>2148</v>
      </c>
      <c r="K44" s="14">
        <v>2145</v>
      </c>
    </row>
    <row r="45" spans="1:11" x14ac:dyDescent="0.3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3">
      <c r="A46" s="76" t="s">
        <v>59</v>
      </c>
      <c r="B46" s="77"/>
      <c r="C46" s="77"/>
      <c r="D46" s="77"/>
      <c r="E46" s="77"/>
      <c r="F46" s="78"/>
      <c r="G46" s="14">
        <v>29</v>
      </c>
      <c r="H46" s="14">
        <v>28</v>
      </c>
      <c r="I46" s="14">
        <v>22</v>
      </c>
      <c r="J46" s="14">
        <v>21</v>
      </c>
      <c r="K46" s="14">
        <v>21</v>
      </c>
    </row>
    <row r="47" spans="1:11" x14ac:dyDescent="0.3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3">
      <c r="A48" s="54" t="s">
        <v>58</v>
      </c>
      <c r="B48" s="70"/>
      <c r="C48" s="70"/>
      <c r="D48" s="70"/>
      <c r="E48" s="70"/>
      <c r="F48" s="71"/>
      <c r="G48" s="14">
        <v>1738</v>
      </c>
      <c r="H48" s="14">
        <v>1678</v>
      </c>
      <c r="I48" s="14">
        <v>1554</v>
      </c>
      <c r="J48" s="14">
        <v>1379</v>
      </c>
      <c r="K48" s="14">
        <v>1268</v>
      </c>
    </row>
    <row r="49" spans="1:11" x14ac:dyDescent="0.3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3">
      <c r="A50" s="79" t="s">
        <v>60</v>
      </c>
      <c r="B50" s="80"/>
      <c r="C50" s="80"/>
      <c r="D50" s="80"/>
      <c r="E50" s="80"/>
      <c r="F50" s="81"/>
      <c r="G50" s="14">
        <v>572</v>
      </c>
      <c r="H50" s="14">
        <v>627</v>
      </c>
      <c r="I50" s="14">
        <v>753</v>
      </c>
      <c r="J50" s="14">
        <v>930</v>
      </c>
      <c r="K50" s="14">
        <v>1031</v>
      </c>
    </row>
    <row r="51" spans="1:11" x14ac:dyDescent="0.3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3">
      <c r="A52" s="54" t="s">
        <v>26</v>
      </c>
      <c r="B52" s="70"/>
      <c r="C52" s="70"/>
      <c r="D52" s="70"/>
      <c r="E52" s="70"/>
      <c r="F52" s="71"/>
      <c r="G52" s="14">
        <v>3032</v>
      </c>
      <c r="H52" s="14">
        <v>2998</v>
      </c>
      <c r="I52" s="14">
        <v>3027</v>
      </c>
      <c r="J52" s="14">
        <v>3040</v>
      </c>
      <c r="K52" s="14">
        <v>3026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H29:H30"/>
    <mergeCell ref="A30:F30"/>
    <mergeCell ref="A32:F32"/>
    <mergeCell ref="G32:G33"/>
    <mergeCell ref="H32:H33"/>
    <mergeCell ref="A33:F33"/>
    <mergeCell ref="A29:F29"/>
    <mergeCell ref="G29:G30"/>
    <mergeCell ref="H35:H36"/>
    <mergeCell ref="A36:F36"/>
    <mergeCell ref="A38:F38"/>
    <mergeCell ref="G38:G39"/>
    <mergeCell ref="H38:H39"/>
    <mergeCell ref="A39:F39"/>
    <mergeCell ref="A35:F35"/>
    <mergeCell ref="G35:G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K52"/>
  <sheetViews>
    <sheetView zoomScaleNormal="100" workbookViewId="0">
      <selection activeCell="M26" sqref="M26"/>
    </sheetView>
  </sheetViews>
  <sheetFormatPr baseColWidth="10" defaultRowHeight="14" x14ac:dyDescent="0.3"/>
  <sheetData>
    <row r="1" spans="1:11" x14ac:dyDescent="0.3">
      <c r="A1" t="s">
        <v>0</v>
      </c>
    </row>
    <row r="2" spans="1:11" x14ac:dyDescent="0.3">
      <c r="A2" t="s">
        <v>1</v>
      </c>
    </row>
    <row r="4" spans="1:11" ht="18" x14ac:dyDescent="0.4">
      <c r="A4" s="39" t="s">
        <v>19</v>
      </c>
      <c r="B4" s="40"/>
      <c r="C4" s="40"/>
      <c r="D4" s="40"/>
      <c r="E4" s="40"/>
      <c r="F4" s="40"/>
    </row>
    <row r="5" spans="1:11" ht="18" x14ac:dyDescent="0.4">
      <c r="A5" s="41"/>
      <c r="B5" s="39"/>
      <c r="C5" s="39"/>
      <c r="D5" s="39"/>
      <c r="E5" s="39"/>
      <c r="F5" s="39"/>
    </row>
    <row r="6" spans="1:11" ht="28" x14ac:dyDescent="0.3">
      <c r="A6" s="1"/>
      <c r="B6" s="2"/>
      <c r="F6" s="7" t="s">
        <v>21</v>
      </c>
      <c r="G6" s="16" t="s">
        <v>57</v>
      </c>
      <c r="H6" s="16">
        <v>44959</v>
      </c>
      <c r="I6" s="16">
        <v>44966</v>
      </c>
      <c r="J6" s="16">
        <v>44973</v>
      </c>
      <c r="K6" s="16">
        <v>44980</v>
      </c>
    </row>
    <row r="8" spans="1:11" x14ac:dyDescent="0.3">
      <c r="A8" s="42" t="s">
        <v>3</v>
      </c>
      <c r="B8" s="43"/>
      <c r="C8" s="43"/>
      <c r="D8" s="43"/>
      <c r="E8" s="43"/>
      <c r="F8" s="60"/>
      <c r="G8" s="9">
        <v>10128</v>
      </c>
      <c r="H8" s="9">
        <v>10146</v>
      </c>
      <c r="I8" s="9">
        <v>10164</v>
      </c>
      <c r="J8" s="9">
        <v>10199</v>
      </c>
      <c r="K8" s="9">
        <v>10244</v>
      </c>
    </row>
    <row r="9" spans="1:11" x14ac:dyDescent="0.3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x14ac:dyDescent="0.3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5.4349925945006117</v>
      </c>
      <c r="H10" s="10">
        <f t="shared" si="0"/>
        <v>5.4446519415287531</v>
      </c>
      <c r="I10" s="10">
        <f t="shared" ref="I10:J10" si="1">SUM(I8*100 / I9)</f>
        <v>5.4543112885568936</v>
      </c>
      <c r="J10" s="10">
        <f t="shared" si="1"/>
        <v>5.4730933522227234</v>
      </c>
      <c r="K10" s="10">
        <f t="shared" ref="K10" si="2">SUM(K8*100 / K9)</f>
        <v>5.4972417197930756</v>
      </c>
    </row>
    <row r="11" spans="1:11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3">
      <c r="A15" s="64" t="s">
        <v>5</v>
      </c>
      <c r="B15" s="65"/>
      <c r="C15" s="65"/>
      <c r="D15" s="65"/>
      <c r="E15" s="65"/>
      <c r="F15" s="66"/>
      <c r="G15" s="74">
        <v>352</v>
      </c>
      <c r="H15" s="74">
        <v>367</v>
      </c>
      <c r="I15" s="74">
        <v>375</v>
      </c>
      <c r="J15" s="74">
        <v>364</v>
      </c>
      <c r="K15" s="74">
        <v>360</v>
      </c>
    </row>
    <row r="16" spans="1:11" x14ac:dyDescent="0.3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3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3">
      <c r="A18" s="55" t="s">
        <v>24</v>
      </c>
      <c r="B18" s="56"/>
      <c r="C18" s="56"/>
      <c r="D18" s="56"/>
      <c r="E18" s="56"/>
      <c r="F18" s="57"/>
      <c r="G18" s="74">
        <v>579</v>
      </c>
      <c r="H18" s="74">
        <v>587</v>
      </c>
      <c r="I18" s="74">
        <v>557</v>
      </c>
      <c r="J18" s="74">
        <v>576</v>
      </c>
      <c r="K18" s="74">
        <v>609</v>
      </c>
    </row>
    <row r="19" spans="1:11" x14ac:dyDescent="0.3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3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3">
      <c r="A23" s="54" t="s">
        <v>22</v>
      </c>
      <c r="B23" s="70"/>
      <c r="C23" s="70"/>
      <c r="D23" s="70"/>
      <c r="E23" s="70"/>
      <c r="F23" s="71"/>
      <c r="G23" s="13">
        <v>620</v>
      </c>
      <c r="H23" s="13">
        <v>621</v>
      </c>
      <c r="I23" s="13">
        <v>602</v>
      </c>
      <c r="J23" s="13">
        <v>603</v>
      </c>
      <c r="K23" s="13">
        <v>605</v>
      </c>
    </row>
    <row r="24" spans="1:11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3">
      <c r="A25" s="54" t="s">
        <v>7</v>
      </c>
      <c r="B25" s="70"/>
      <c r="C25" s="70"/>
      <c r="D25" s="70"/>
      <c r="E25" s="70"/>
      <c r="F25" s="71"/>
      <c r="G25" s="13">
        <v>52</v>
      </c>
      <c r="H25" s="13">
        <v>52</v>
      </c>
      <c r="I25" s="13">
        <v>52</v>
      </c>
      <c r="J25" s="13">
        <v>52</v>
      </c>
      <c r="K25" s="13">
        <v>52</v>
      </c>
    </row>
    <row r="26" spans="1:11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3">
      <c r="A27" s="54" t="s">
        <v>8</v>
      </c>
      <c r="B27" s="70"/>
      <c r="C27" s="70"/>
      <c r="D27" s="70"/>
      <c r="E27" s="70"/>
      <c r="F27" s="71"/>
      <c r="G27" s="13">
        <v>6</v>
      </c>
      <c r="H27" s="13">
        <v>6</v>
      </c>
      <c r="I27" s="13">
        <v>6</v>
      </c>
      <c r="J27" s="13">
        <v>6</v>
      </c>
      <c r="K27" s="13">
        <v>6</v>
      </c>
    </row>
    <row r="28" spans="1:11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3">
      <c r="A29" s="55" t="s">
        <v>23</v>
      </c>
      <c r="B29" s="56"/>
      <c r="C29" s="56"/>
      <c r="D29" s="56"/>
      <c r="E29" s="56"/>
      <c r="F29" s="57"/>
      <c r="G29" s="74">
        <v>273</v>
      </c>
      <c r="H29" s="74">
        <v>273</v>
      </c>
      <c r="I29" s="74">
        <v>271</v>
      </c>
      <c r="J29" s="74">
        <v>275</v>
      </c>
      <c r="K29" s="74">
        <v>283</v>
      </c>
    </row>
    <row r="30" spans="1:11" x14ac:dyDescent="0.3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3">
      <c r="A32" s="55" t="s">
        <v>10</v>
      </c>
      <c r="B32" s="56"/>
      <c r="C32" s="56"/>
      <c r="D32" s="56"/>
      <c r="E32" s="56"/>
      <c r="F32" s="57"/>
      <c r="G32" s="74">
        <v>642</v>
      </c>
      <c r="H32" s="74">
        <v>637</v>
      </c>
      <c r="I32" s="74">
        <v>644</v>
      </c>
      <c r="J32" s="74">
        <v>651</v>
      </c>
      <c r="K32" s="74">
        <v>658</v>
      </c>
    </row>
    <row r="33" spans="1:11" x14ac:dyDescent="0.3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3">
      <c r="A35" s="55" t="s">
        <v>12</v>
      </c>
      <c r="B35" s="56"/>
      <c r="C35" s="56"/>
      <c r="D35" s="56"/>
      <c r="E35" s="56"/>
      <c r="F35" s="57"/>
      <c r="G35" s="74">
        <v>61</v>
      </c>
      <c r="H35" s="74">
        <v>61</v>
      </c>
      <c r="I35" s="74">
        <v>60</v>
      </c>
      <c r="J35" s="74">
        <v>60</v>
      </c>
      <c r="K35" s="74">
        <v>60</v>
      </c>
    </row>
    <row r="36" spans="1:11" x14ac:dyDescent="0.3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3">
      <c r="A38" s="55" t="s">
        <v>14</v>
      </c>
      <c r="B38" s="56"/>
      <c r="C38" s="56"/>
      <c r="D38" s="56"/>
      <c r="E38" s="56"/>
      <c r="F38" s="57"/>
      <c r="G38" s="72">
        <v>19</v>
      </c>
      <c r="H38" s="72">
        <v>18</v>
      </c>
      <c r="I38" s="72">
        <v>18</v>
      </c>
      <c r="J38" s="72">
        <v>18</v>
      </c>
      <c r="K38" s="72">
        <v>18</v>
      </c>
    </row>
    <row r="39" spans="1:11" x14ac:dyDescent="0.3">
      <c r="A39" s="50" t="s">
        <v>15</v>
      </c>
      <c r="B39" s="51"/>
      <c r="C39" s="51"/>
      <c r="D39" s="51"/>
      <c r="E39" s="51"/>
      <c r="F39" s="52"/>
      <c r="G39" s="73"/>
      <c r="H39" s="73"/>
      <c r="I39" s="73"/>
      <c r="J39" s="73"/>
      <c r="K39" s="73"/>
    </row>
    <row r="40" spans="1:11" x14ac:dyDescent="0.3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3">
      <c r="A41" s="55" t="s">
        <v>16</v>
      </c>
      <c r="B41" s="56"/>
      <c r="C41" s="56"/>
      <c r="D41" s="56"/>
      <c r="E41" s="56"/>
      <c r="F41" s="57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3">
      <c r="A42" s="50" t="s">
        <v>17</v>
      </c>
      <c r="B42" s="51"/>
      <c r="C42" s="51"/>
      <c r="D42" s="51"/>
      <c r="E42" s="51"/>
      <c r="F42" s="52"/>
      <c r="G42" s="73"/>
      <c r="H42" s="73"/>
      <c r="I42" s="73"/>
      <c r="J42" s="73"/>
      <c r="K42" s="73"/>
    </row>
    <row r="43" spans="1:11" x14ac:dyDescent="0.3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3">
      <c r="A44" s="54" t="s">
        <v>18</v>
      </c>
      <c r="B44" s="70"/>
      <c r="C44" s="70"/>
      <c r="D44" s="70"/>
      <c r="E44" s="70"/>
      <c r="F44" s="71"/>
      <c r="G44" s="14">
        <v>2145</v>
      </c>
      <c r="H44" s="14">
        <v>2143</v>
      </c>
      <c r="I44" s="14">
        <v>2156</v>
      </c>
      <c r="J44" s="14">
        <v>2164</v>
      </c>
      <c r="K44" s="14">
        <v>2155</v>
      </c>
    </row>
    <row r="45" spans="1:11" x14ac:dyDescent="0.3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3">
      <c r="A46" s="76" t="s">
        <v>59</v>
      </c>
      <c r="B46" s="77"/>
      <c r="C46" s="77"/>
      <c r="D46" s="77"/>
      <c r="E46" s="77"/>
      <c r="F46" s="78"/>
      <c r="G46" s="14">
        <v>21</v>
      </c>
      <c r="H46" s="14">
        <v>21</v>
      </c>
      <c r="I46" s="14">
        <v>21</v>
      </c>
      <c r="J46" s="14">
        <v>22</v>
      </c>
      <c r="K46" s="14">
        <v>21</v>
      </c>
    </row>
    <row r="47" spans="1:11" x14ac:dyDescent="0.3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3">
      <c r="A48" s="54" t="s">
        <v>58</v>
      </c>
      <c r="B48" s="70"/>
      <c r="C48" s="70"/>
      <c r="D48" s="70"/>
      <c r="E48" s="70"/>
      <c r="F48" s="71"/>
      <c r="G48" s="14">
        <v>1268</v>
      </c>
      <c r="H48" s="14">
        <v>1211</v>
      </c>
      <c r="I48" s="14">
        <v>1125</v>
      </c>
      <c r="J48" s="14">
        <v>1063</v>
      </c>
      <c r="K48" s="14">
        <v>971</v>
      </c>
    </row>
    <row r="49" spans="1:11" x14ac:dyDescent="0.3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3">
      <c r="A50" s="79" t="s">
        <v>60</v>
      </c>
      <c r="B50" s="80"/>
      <c r="C50" s="80"/>
      <c r="D50" s="80"/>
      <c r="E50" s="80"/>
      <c r="F50" s="81"/>
      <c r="G50" s="14">
        <v>1031</v>
      </c>
      <c r="H50" s="14">
        <v>1080</v>
      </c>
      <c r="I50" s="14">
        <v>1170</v>
      </c>
      <c r="J50" s="14">
        <v>1233</v>
      </c>
      <c r="K50" s="14">
        <v>1330</v>
      </c>
    </row>
    <row r="51" spans="1:11" x14ac:dyDescent="0.3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3">
      <c r="A52" s="54" t="s">
        <v>26</v>
      </c>
      <c r="B52" s="70"/>
      <c r="C52" s="70"/>
      <c r="D52" s="70"/>
      <c r="E52" s="70"/>
      <c r="F52" s="71"/>
      <c r="G52" s="14">
        <v>3026</v>
      </c>
      <c r="H52" s="14">
        <v>3036</v>
      </c>
      <c r="I52" s="14">
        <v>3074</v>
      </c>
      <c r="J52" s="14">
        <v>3079</v>
      </c>
      <c r="K52" s="14">
        <v>3083</v>
      </c>
    </row>
  </sheetData>
  <mergeCells count="62">
    <mergeCell ref="A44:F44"/>
    <mergeCell ref="A46:F46"/>
    <mergeCell ref="A48:F48"/>
    <mergeCell ref="A50:F50"/>
    <mergeCell ref="A52:F52"/>
    <mergeCell ref="A42:F42"/>
    <mergeCell ref="A38:F38"/>
    <mergeCell ref="G38:G39"/>
    <mergeCell ref="H38:H39"/>
    <mergeCell ref="I38:I39"/>
    <mergeCell ref="A39:F39"/>
    <mergeCell ref="A41:F41"/>
    <mergeCell ref="G41:G42"/>
    <mergeCell ref="H41:H42"/>
    <mergeCell ref="I41:I42"/>
    <mergeCell ref="A36:F36"/>
    <mergeCell ref="A32:F32"/>
    <mergeCell ref="G32:G33"/>
    <mergeCell ref="H32:H33"/>
    <mergeCell ref="I32:I33"/>
    <mergeCell ref="A33:F33"/>
    <mergeCell ref="A35:F35"/>
    <mergeCell ref="G35:G36"/>
    <mergeCell ref="H35:H36"/>
    <mergeCell ref="I35:I36"/>
    <mergeCell ref="A18:F18"/>
    <mergeCell ref="G18:G19"/>
    <mergeCell ref="H18:H19"/>
    <mergeCell ref="I18:I19"/>
    <mergeCell ref="A29:F29"/>
    <mergeCell ref="G29:G30"/>
    <mergeCell ref="H29:H30"/>
    <mergeCell ref="A19:F19"/>
    <mergeCell ref="A21:F21"/>
    <mergeCell ref="A23:F23"/>
    <mergeCell ref="A25:F25"/>
    <mergeCell ref="A27:F27"/>
    <mergeCell ref="I29:I30"/>
    <mergeCell ref="A30:F30"/>
    <mergeCell ref="G15:G16"/>
    <mergeCell ref="H15:H16"/>
    <mergeCell ref="I15:I16"/>
    <mergeCell ref="A15:F16"/>
    <mergeCell ref="A4:F4"/>
    <mergeCell ref="A5:F5"/>
    <mergeCell ref="A8:F8"/>
    <mergeCell ref="A9:F9"/>
    <mergeCell ref="A10:E10"/>
    <mergeCell ref="J38:J39"/>
    <mergeCell ref="J41:J42"/>
    <mergeCell ref="J15:J16"/>
    <mergeCell ref="J18:J19"/>
    <mergeCell ref="J29:J30"/>
    <mergeCell ref="J32:J33"/>
    <mergeCell ref="J35:J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K46"/>
  <sheetViews>
    <sheetView topLeftCell="D1" workbookViewId="0">
      <selection activeCell="G9" sqref="G9"/>
    </sheetView>
  </sheetViews>
  <sheetFormatPr baseColWidth="10" defaultRowHeight="14" x14ac:dyDescent="0.3"/>
  <sheetData>
    <row r="1" spans="1:11" x14ac:dyDescent="0.3">
      <c r="A1" t="s">
        <v>0</v>
      </c>
    </row>
    <row r="2" spans="1:11" x14ac:dyDescent="0.3">
      <c r="A2" t="s">
        <v>1</v>
      </c>
    </row>
    <row r="4" spans="1:11" ht="18" x14ac:dyDescent="0.4">
      <c r="A4" s="39" t="s">
        <v>19</v>
      </c>
      <c r="B4" s="40"/>
      <c r="C4" s="40"/>
      <c r="D4" s="40"/>
      <c r="E4" s="40"/>
      <c r="F4" s="40"/>
    </row>
    <row r="5" spans="1:11" ht="18" x14ac:dyDescent="0.4">
      <c r="A5" s="41"/>
      <c r="B5" s="39"/>
      <c r="C5" s="39"/>
      <c r="D5" s="39"/>
      <c r="E5" s="39"/>
      <c r="F5" s="39"/>
    </row>
    <row r="6" spans="1:11" ht="28" x14ac:dyDescent="0.3">
      <c r="A6" s="1"/>
      <c r="B6" s="2"/>
      <c r="F6" s="7" t="s">
        <v>21</v>
      </c>
      <c r="G6" s="16" t="s">
        <v>32</v>
      </c>
      <c r="H6" s="28">
        <v>43622</v>
      </c>
      <c r="I6" s="28">
        <v>43629</v>
      </c>
      <c r="J6" s="28">
        <v>43636</v>
      </c>
      <c r="K6" s="28">
        <v>43643</v>
      </c>
    </row>
    <row r="8" spans="1:11" x14ac:dyDescent="0.3">
      <c r="A8" s="42" t="s">
        <v>3</v>
      </c>
      <c r="B8" s="43"/>
      <c r="C8" s="43"/>
      <c r="D8" s="43"/>
      <c r="E8" s="43"/>
      <c r="F8" s="43"/>
      <c r="G8" s="9">
        <v>6527</v>
      </c>
      <c r="H8" s="9">
        <v>6527</v>
      </c>
      <c r="I8" s="9">
        <v>6525</v>
      </c>
      <c r="J8" s="9">
        <v>6524</v>
      </c>
      <c r="K8" s="9">
        <v>6544</v>
      </c>
    </row>
    <row r="9" spans="1:11" x14ac:dyDescent="0.3">
      <c r="A9" s="44" t="s">
        <v>20</v>
      </c>
      <c r="B9" s="44"/>
      <c r="C9" s="44"/>
      <c r="D9" s="44"/>
      <c r="E9" s="44"/>
      <c r="F9" s="45"/>
      <c r="G9" s="15">
        <v>190560</v>
      </c>
      <c r="H9" s="15">
        <v>190560</v>
      </c>
      <c r="I9" s="15">
        <v>190560</v>
      </c>
      <c r="J9" s="15">
        <v>190560</v>
      </c>
      <c r="K9" s="15">
        <v>190560</v>
      </c>
    </row>
    <row r="10" spans="1:11" x14ac:dyDescent="0.3">
      <c r="A10" s="46" t="s">
        <v>2</v>
      </c>
      <c r="B10" s="46"/>
      <c r="C10" s="46"/>
      <c r="D10" s="46"/>
      <c r="E10" s="47"/>
      <c r="F10" s="6"/>
      <c r="G10" s="10">
        <f t="shared" ref="G10:K10" si="0">G8*100/G9</f>
        <v>3.4251679261125103</v>
      </c>
      <c r="H10" s="10">
        <f t="shared" si="0"/>
        <v>3.4251679261125103</v>
      </c>
      <c r="I10" s="10">
        <f t="shared" si="0"/>
        <v>3.4241183879093198</v>
      </c>
      <c r="J10" s="10">
        <f t="shared" si="0"/>
        <v>3.4235936188077245</v>
      </c>
      <c r="K10" s="10">
        <f t="shared" si="0"/>
        <v>3.4340890008396308</v>
      </c>
    </row>
    <row r="11" spans="1:11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3">
      <c r="A15" s="37" t="s">
        <v>5</v>
      </c>
      <c r="B15" s="37"/>
      <c r="C15" s="37"/>
      <c r="D15" s="37"/>
      <c r="E15" s="37"/>
      <c r="F15" s="38"/>
      <c r="G15" s="48">
        <v>480</v>
      </c>
      <c r="H15" s="48">
        <v>477</v>
      </c>
      <c r="I15" s="48">
        <v>479</v>
      </c>
      <c r="J15" s="48">
        <v>479</v>
      </c>
      <c r="K15" s="48">
        <v>478</v>
      </c>
    </row>
    <row r="16" spans="1:11" x14ac:dyDescent="0.3">
      <c r="A16" s="37"/>
      <c r="B16" s="37"/>
      <c r="C16" s="37"/>
      <c r="D16" s="37"/>
      <c r="E16" s="37"/>
      <c r="F16" s="38"/>
      <c r="G16" s="49"/>
      <c r="H16" s="49"/>
      <c r="I16" s="49"/>
      <c r="J16" s="49"/>
      <c r="K16" s="49"/>
    </row>
    <row r="17" spans="1:11" x14ac:dyDescent="0.3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3">
      <c r="A18" s="55" t="s">
        <v>24</v>
      </c>
      <c r="B18" s="56"/>
      <c r="C18" s="56"/>
      <c r="D18" s="56"/>
      <c r="E18" s="56"/>
      <c r="F18" s="56"/>
      <c r="G18" s="48">
        <v>366</v>
      </c>
      <c r="H18" s="48">
        <v>360</v>
      </c>
      <c r="I18" s="48">
        <v>359</v>
      </c>
      <c r="J18" s="48">
        <v>365</v>
      </c>
      <c r="K18" s="48">
        <v>373</v>
      </c>
    </row>
    <row r="19" spans="1:11" x14ac:dyDescent="0.3">
      <c r="A19" s="50" t="s">
        <v>56</v>
      </c>
      <c r="B19" s="51"/>
      <c r="C19" s="51"/>
      <c r="D19" s="51"/>
      <c r="E19" s="51"/>
      <c r="F19" s="51"/>
      <c r="G19" s="49"/>
      <c r="H19" s="49"/>
      <c r="I19" s="49"/>
      <c r="J19" s="49"/>
      <c r="K19" s="49"/>
    </row>
    <row r="20" spans="1:11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3">
      <c r="A21" s="53" t="s">
        <v>6</v>
      </c>
      <c r="B21" s="53"/>
      <c r="C21" s="53"/>
      <c r="D21" s="53"/>
      <c r="E21" s="53"/>
      <c r="F21" s="54"/>
      <c r="G21" s="13">
        <v>13</v>
      </c>
      <c r="H21" s="13">
        <v>13</v>
      </c>
      <c r="I21" s="13">
        <v>13</v>
      </c>
      <c r="J21" s="13">
        <v>13</v>
      </c>
      <c r="K21" s="13">
        <v>14</v>
      </c>
    </row>
    <row r="22" spans="1:11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3">
      <c r="A23" s="53" t="s">
        <v>22</v>
      </c>
      <c r="B23" s="53"/>
      <c r="C23" s="53"/>
      <c r="D23" s="53"/>
      <c r="E23" s="53"/>
      <c r="F23" s="54"/>
      <c r="G23" s="13">
        <v>630</v>
      </c>
      <c r="H23" s="13">
        <v>644</v>
      </c>
      <c r="I23" s="13">
        <v>650</v>
      </c>
      <c r="J23" s="13">
        <v>658</v>
      </c>
      <c r="K23" s="13">
        <v>688</v>
      </c>
    </row>
    <row r="24" spans="1:11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3">
      <c r="A25" s="53" t="s">
        <v>7</v>
      </c>
      <c r="B25" s="53"/>
      <c r="C25" s="53"/>
      <c r="D25" s="53"/>
      <c r="E25" s="53"/>
      <c r="F25" s="54"/>
      <c r="G25" s="13">
        <v>56</v>
      </c>
      <c r="H25" s="13">
        <v>56</v>
      </c>
      <c r="I25" s="13">
        <v>56</v>
      </c>
      <c r="J25" s="13">
        <v>56</v>
      </c>
      <c r="K25" s="13">
        <v>56</v>
      </c>
    </row>
    <row r="26" spans="1:11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3">
      <c r="A27" s="53" t="s">
        <v>8</v>
      </c>
      <c r="B27" s="53"/>
      <c r="C27" s="53"/>
      <c r="D27" s="53"/>
      <c r="E27" s="53"/>
      <c r="F27" s="54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3">
      <c r="A29" s="55" t="s">
        <v>23</v>
      </c>
      <c r="B29" s="56"/>
      <c r="C29" s="56"/>
      <c r="D29" s="56"/>
      <c r="E29" s="56"/>
      <c r="F29" s="57"/>
      <c r="G29" s="48">
        <v>226</v>
      </c>
      <c r="H29" s="48">
        <v>226</v>
      </c>
      <c r="I29" s="48">
        <v>226</v>
      </c>
      <c r="J29" s="48">
        <v>222</v>
      </c>
      <c r="K29" s="48">
        <v>224</v>
      </c>
    </row>
    <row r="30" spans="1:11" x14ac:dyDescent="0.3">
      <c r="A30" s="50" t="s">
        <v>9</v>
      </c>
      <c r="B30" s="51"/>
      <c r="C30" s="51"/>
      <c r="D30" s="51"/>
      <c r="E30" s="51"/>
      <c r="F30" s="52"/>
      <c r="G30" s="49"/>
      <c r="H30" s="49"/>
      <c r="I30" s="49"/>
      <c r="J30" s="49"/>
      <c r="K30" s="49"/>
    </row>
    <row r="31" spans="1:11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3">
      <c r="A32" s="55" t="s">
        <v>10</v>
      </c>
      <c r="B32" s="56"/>
      <c r="C32" s="56"/>
      <c r="D32" s="56"/>
      <c r="E32" s="56"/>
      <c r="F32" s="57"/>
      <c r="G32" s="48">
        <v>453</v>
      </c>
      <c r="H32" s="48">
        <v>449</v>
      </c>
      <c r="I32" s="48">
        <v>442</v>
      </c>
      <c r="J32" s="48">
        <v>447</v>
      </c>
      <c r="K32" s="48">
        <v>452</v>
      </c>
    </row>
    <row r="33" spans="1:11" x14ac:dyDescent="0.3">
      <c r="A33" s="50" t="s">
        <v>11</v>
      </c>
      <c r="B33" s="51"/>
      <c r="C33" s="51"/>
      <c r="D33" s="51"/>
      <c r="E33" s="51"/>
      <c r="F33" s="52"/>
      <c r="G33" s="49"/>
      <c r="H33" s="49"/>
      <c r="I33" s="49"/>
      <c r="J33" s="49"/>
      <c r="K33" s="49"/>
    </row>
    <row r="34" spans="1:11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3">
      <c r="A35" s="55" t="s">
        <v>12</v>
      </c>
      <c r="B35" s="56"/>
      <c r="C35" s="56"/>
      <c r="D35" s="56"/>
      <c r="E35" s="56"/>
      <c r="F35" s="56"/>
      <c r="G35" s="48">
        <v>72</v>
      </c>
      <c r="H35" s="48">
        <v>72</v>
      </c>
      <c r="I35" s="48">
        <v>73</v>
      </c>
      <c r="J35" s="48">
        <v>73</v>
      </c>
      <c r="K35" s="48">
        <v>76</v>
      </c>
    </row>
    <row r="36" spans="1:11" x14ac:dyDescent="0.3">
      <c r="A36" s="50" t="s">
        <v>13</v>
      </c>
      <c r="B36" s="51"/>
      <c r="C36" s="51"/>
      <c r="D36" s="51"/>
      <c r="E36" s="51"/>
      <c r="F36" s="51"/>
      <c r="G36" s="49"/>
      <c r="H36" s="49"/>
      <c r="I36" s="49"/>
      <c r="J36" s="49"/>
      <c r="K36" s="49"/>
    </row>
    <row r="37" spans="1:11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3">
      <c r="A38" s="55" t="s">
        <v>14</v>
      </c>
      <c r="B38" s="56"/>
      <c r="C38" s="56"/>
      <c r="D38" s="56"/>
      <c r="E38" s="56"/>
      <c r="F38" s="57"/>
      <c r="G38" s="58">
        <v>20</v>
      </c>
      <c r="H38" s="58">
        <v>20</v>
      </c>
      <c r="I38" s="58">
        <v>20</v>
      </c>
      <c r="J38" s="58">
        <v>20</v>
      </c>
      <c r="K38" s="58">
        <v>20</v>
      </c>
    </row>
    <row r="39" spans="1:11" x14ac:dyDescent="0.3">
      <c r="A39" s="50" t="s">
        <v>15</v>
      </c>
      <c r="B39" s="51"/>
      <c r="C39" s="51"/>
      <c r="D39" s="51"/>
      <c r="E39" s="51"/>
      <c r="F39" s="52"/>
      <c r="G39" s="59"/>
      <c r="H39" s="59"/>
      <c r="I39" s="59"/>
      <c r="J39" s="59"/>
      <c r="K39" s="59"/>
    </row>
    <row r="40" spans="1:11" x14ac:dyDescent="0.3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3">
      <c r="A41" s="55" t="s">
        <v>16</v>
      </c>
      <c r="B41" s="56"/>
      <c r="C41" s="56"/>
      <c r="D41" s="56"/>
      <c r="E41" s="56"/>
      <c r="F41" s="57"/>
      <c r="G41" s="58">
        <v>20</v>
      </c>
      <c r="H41" s="58">
        <v>20</v>
      </c>
      <c r="I41" s="58">
        <v>20</v>
      </c>
      <c r="J41" s="58">
        <v>20</v>
      </c>
      <c r="K41" s="58">
        <v>20</v>
      </c>
    </row>
    <row r="42" spans="1:11" x14ac:dyDescent="0.3">
      <c r="A42" s="50" t="s">
        <v>17</v>
      </c>
      <c r="B42" s="51"/>
      <c r="C42" s="51"/>
      <c r="D42" s="51"/>
      <c r="E42" s="51"/>
      <c r="F42" s="52"/>
      <c r="G42" s="59"/>
      <c r="H42" s="59"/>
      <c r="I42" s="59"/>
      <c r="J42" s="59"/>
      <c r="K42" s="59"/>
    </row>
    <row r="43" spans="1:11" x14ac:dyDescent="0.3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3">
      <c r="A44" s="53" t="s">
        <v>18</v>
      </c>
      <c r="B44" s="53"/>
      <c r="C44" s="53"/>
      <c r="D44" s="53"/>
      <c r="E44" s="53"/>
      <c r="F44" s="53"/>
      <c r="G44" s="14">
        <v>1690</v>
      </c>
      <c r="H44" s="14">
        <v>1693</v>
      </c>
      <c r="I44" s="14">
        <v>1687</v>
      </c>
      <c r="J44" s="14">
        <v>1670</v>
      </c>
      <c r="K44" s="14">
        <v>1673</v>
      </c>
    </row>
    <row r="45" spans="1:11" x14ac:dyDescent="0.3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3">
      <c r="A46" s="53" t="s">
        <v>26</v>
      </c>
      <c r="B46" s="53"/>
      <c r="C46" s="53"/>
      <c r="D46" s="53"/>
      <c r="E46" s="53"/>
      <c r="F46" s="53"/>
      <c r="G46" s="14">
        <v>2497</v>
      </c>
      <c r="H46" s="14">
        <v>2493</v>
      </c>
      <c r="I46" s="14">
        <v>2496</v>
      </c>
      <c r="J46" s="14">
        <v>2497</v>
      </c>
      <c r="K46" s="14">
        <v>2466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L52"/>
  <sheetViews>
    <sheetView workbookViewId="0">
      <selection activeCell="L8" sqref="L8:L52"/>
    </sheetView>
  </sheetViews>
  <sheetFormatPr baseColWidth="10" defaultRowHeight="14" x14ac:dyDescent="0.3"/>
  <sheetData>
    <row r="1" spans="1:12" x14ac:dyDescent="0.3">
      <c r="A1" t="s">
        <v>0</v>
      </c>
    </row>
    <row r="2" spans="1:12" x14ac:dyDescent="0.3">
      <c r="A2" t="s">
        <v>1</v>
      </c>
    </row>
    <row r="4" spans="1:12" ht="18" x14ac:dyDescent="0.4">
      <c r="A4" s="39" t="s">
        <v>19</v>
      </c>
      <c r="B4" s="40"/>
      <c r="C4" s="40"/>
      <c r="D4" s="40"/>
      <c r="E4" s="40"/>
      <c r="F4" s="40"/>
    </row>
    <row r="5" spans="1:12" ht="18" x14ac:dyDescent="0.4">
      <c r="A5" s="41"/>
      <c r="B5" s="39"/>
      <c r="C5" s="39"/>
      <c r="D5" s="39"/>
      <c r="E5" s="39"/>
      <c r="F5" s="39"/>
    </row>
    <row r="6" spans="1:12" ht="28" x14ac:dyDescent="0.3">
      <c r="A6" s="1"/>
      <c r="B6" s="2"/>
      <c r="F6" s="7" t="s">
        <v>21</v>
      </c>
      <c r="G6" s="16" t="s">
        <v>62</v>
      </c>
      <c r="H6" s="16">
        <v>44987</v>
      </c>
      <c r="I6" s="16">
        <v>44994</v>
      </c>
      <c r="J6" s="16">
        <v>45001</v>
      </c>
      <c r="K6" s="16">
        <v>45008</v>
      </c>
      <c r="L6" s="16">
        <v>45015</v>
      </c>
    </row>
    <row r="8" spans="1:12" x14ac:dyDescent="0.3">
      <c r="A8" s="42" t="s">
        <v>3</v>
      </c>
      <c r="B8" s="43"/>
      <c r="C8" s="43"/>
      <c r="D8" s="43"/>
      <c r="E8" s="43"/>
      <c r="F8" s="60"/>
      <c r="G8" s="9">
        <v>10244</v>
      </c>
      <c r="H8" s="9">
        <v>10255</v>
      </c>
      <c r="I8" s="9">
        <v>10245</v>
      </c>
      <c r="J8" s="9">
        <v>10234</v>
      </c>
      <c r="K8" s="9">
        <v>10281</v>
      </c>
      <c r="L8" s="9">
        <v>10289</v>
      </c>
    </row>
    <row r="9" spans="1:12" x14ac:dyDescent="0.3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x14ac:dyDescent="0.3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5.4972417197930756</v>
      </c>
      <c r="H10" s="10">
        <f t="shared" ref="H10:I10" si="1">SUM(H8*100 / H9)</f>
        <v>5.5031446540880502</v>
      </c>
      <c r="I10" s="10">
        <f t="shared" si="1"/>
        <v>5.4977783501835278</v>
      </c>
      <c r="J10" s="10">
        <f t="shared" ref="J10:K10" si="2">SUM(J8*100 / J9)</f>
        <v>5.4918754158885523</v>
      </c>
      <c r="K10" s="10">
        <f t="shared" si="2"/>
        <v>5.5170970442398097</v>
      </c>
      <c r="L10" s="10">
        <f t="shared" ref="L10" si="3">SUM(L8*100 / L9)</f>
        <v>5.5213900873634278</v>
      </c>
    </row>
    <row r="11" spans="1:12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3">
      <c r="A15" s="64" t="s">
        <v>5</v>
      </c>
      <c r="B15" s="65"/>
      <c r="C15" s="65"/>
      <c r="D15" s="65"/>
      <c r="E15" s="65"/>
      <c r="F15" s="66"/>
      <c r="G15" s="74">
        <v>360</v>
      </c>
      <c r="H15" s="74">
        <v>371</v>
      </c>
      <c r="I15" s="74">
        <v>370</v>
      </c>
      <c r="J15" s="74">
        <v>373</v>
      </c>
      <c r="K15" s="74">
        <v>378</v>
      </c>
      <c r="L15" s="74">
        <v>382</v>
      </c>
    </row>
    <row r="16" spans="1:12" x14ac:dyDescent="0.3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  <c r="L16" s="75"/>
    </row>
    <row r="17" spans="1:12" x14ac:dyDescent="0.3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3">
      <c r="A18" s="55" t="s">
        <v>24</v>
      </c>
      <c r="B18" s="56"/>
      <c r="C18" s="56"/>
      <c r="D18" s="56"/>
      <c r="E18" s="56"/>
      <c r="F18" s="57"/>
      <c r="G18" s="74">
        <v>609</v>
      </c>
      <c r="H18" s="74">
        <v>616</v>
      </c>
      <c r="I18" s="74">
        <v>587</v>
      </c>
      <c r="J18" s="74">
        <v>579</v>
      </c>
      <c r="K18" s="74">
        <v>585</v>
      </c>
      <c r="L18" s="74">
        <v>587</v>
      </c>
    </row>
    <row r="19" spans="1:12" x14ac:dyDescent="0.3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  <c r="L19" s="75"/>
    </row>
    <row r="20" spans="1:12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3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3">
      <c r="A23" s="54" t="s">
        <v>22</v>
      </c>
      <c r="B23" s="70"/>
      <c r="C23" s="70"/>
      <c r="D23" s="70"/>
      <c r="E23" s="70"/>
      <c r="F23" s="71"/>
      <c r="G23" s="13">
        <v>605</v>
      </c>
      <c r="H23" s="13">
        <v>609</v>
      </c>
      <c r="I23" s="13">
        <v>608</v>
      </c>
      <c r="J23" s="13">
        <v>608</v>
      </c>
      <c r="K23" s="13">
        <v>611</v>
      </c>
      <c r="L23" s="13">
        <v>610</v>
      </c>
    </row>
    <row r="24" spans="1:12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3">
      <c r="A25" s="54" t="s">
        <v>7</v>
      </c>
      <c r="B25" s="70"/>
      <c r="C25" s="70"/>
      <c r="D25" s="70"/>
      <c r="E25" s="70"/>
      <c r="F25" s="71"/>
      <c r="G25" s="13">
        <v>52</v>
      </c>
      <c r="H25" s="13">
        <v>50</v>
      </c>
      <c r="I25" s="13">
        <v>50</v>
      </c>
      <c r="J25" s="13">
        <v>44</v>
      </c>
      <c r="K25" s="13">
        <v>44</v>
      </c>
      <c r="L25" s="13">
        <v>44</v>
      </c>
    </row>
    <row r="26" spans="1:12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3">
      <c r="A27" s="54" t="s">
        <v>8</v>
      </c>
      <c r="B27" s="70"/>
      <c r="C27" s="70"/>
      <c r="D27" s="70"/>
      <c r="E27" s="70"/>
      <c r="F27" s="71"/>
      <c r="G27" s="13">
        <v>6</v>
      </c>
      <c r="H27" s="13">
        <v>6</v>
      </c>
      <c r="I27" s="13">
        <v>6</v>
      </c>
      <c r="J27" s="13">
        <v>6</v>
      </c>
      <c r="K27" s="13">
        <v>6</v>
      </c>
      <c r="L27" s="13">
        <v>6</v>
      </c>
    </row>
    <row r="28" spans="1:12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3">
      <c r="A29" s="55" t="s">
        <v>23</v>
      </c>
      <c r="B29" s="56"/>
      <c r="C29" s="56"/>
      <c r="D29" s="56"/>
      <c r="E29" s="56"/>
      <c r="F29" s="57"/>
      <c r="G29" s="74">
        <v>283</v>
      </c>
      <c r="H29" s="74">
        <v>284</v>
      </c>
      <c r="I29" s="74">
        <v>290</v>
      </c>
      <c r="J29" s="74">
        <v>288</v>
      </c>
      <c r="K29" s="74">
        <v>295</v>
      </c>
      <c r="L29" s="74">
        <v>309</v>
      </c>
    </row>
    <row r="30" spans="1:12" x14ac:dyDescent="0.3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  <c r="L30" s="75"/>
    </row>
    <row r="31" spans="1:12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3">
      <c r="A32" s="55" t="s">
        <v>10</v>
      </c>
      <c r="B32" s="56"/>
      <c r="C32" s="56"/>
      <c r="D32" s="56"/>
      <c r="E32" s="56"/>
      <c r="F32" s="57"/>
      <c r="G32" s="74">
        <v>658</v>
      </c>
      <c r="H32" s="74">
        <v>672</v>
      </c>
      <c r="I32" s="74">
        <v>674</v>
      </c>
      <c r="J32" s="74">
        <v>675</v>
      </c>
      <c r="K32" s="74">
        <v>671</v>
      </c>
      <c r="L32" s="74">
        <v>686</v>
      </c>
    </row>
    <row r="33" spans="1:12" x14ac:dyDescent="0.3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  <c r="L33" s="75"/>
    </row>
    <row r="34" spans="1:12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3">
      <c r="A35" s="55" t="s">
        <v>12</v>
      </c>
      <c r="B35" s="56"/>
      <c r="C35" s="56"/>
      <c r="D35" s="56"/>
      <c r="E35" s="56"/>
      <c r="F35" s="57"/>
      <c r="G35" s="74">
        <v>60</v>
      </c>
      <c r="H35" s="74">
        <v>60</v>
      </c>
      <c r="I35" s="74">
        <v>61</v>
      </c>
      <c r="J35" s="74">
        <v>60</v>
      </c>
      <c r="K35" s="74">
        <v>68</v>
      </c>
      <c r="L35" s="74">
        <v>68</v>
      </c>
    </row>
    <row r="36" spans="1:12" x14ac:dyDescent="0.3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  <c r="L36" s="75"/>
    </row>
    <row r="37" spans="1:12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3">
      <c r="A38" s="55" t="s">
        <v>14</v>
      </c>
      <c r="B38" s="56"/>
      <c r="C38" s="56"/>
      <c r="D38" s="56"/>
      <c r="E38" s="56"/>
      <c r="F38" s="57"/>
      <c r="G38" s="72">
        <v>18</v>
      </c>
      <c r="H38" s="72">
        <v>18</v>
      </c>
      <c r="I38" s="72">
        <v>18</v>
      </c>
      <c r="J38" s="72">
        <v>19</v>
      </c>
      <c r="K38" s="72">
        <v>19</v>
      </c>
      <c r="L38" s="72">
        <v>19</v>
      </c>
    </row>
    <row r="39" spans="1:12" x14ac:dyDescent="0.3">
      <c r="A39" s="50" t="s">
        <v>15</v>
      </c>
      <c r="B39" s="51"/>
      <c r="C39" s="51"/>
      <c r="D39" s="51"/>
      <c r="E39" s="51"/>
      <c r="F39" s="52"/>
      <c r="G39" s="73"/>
      <c r="H39" s="73"/>
      <c r="I39" s="73"/>
      <c r="J39" s="73"/>
      <c r="K39" s="73"/>
      <c r="L39" s="73"/>
    </row>
    <row r="40" spans="1:12" x14ac:dyDescent="0.3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3">
      <c r="A41" s="55" t="s">
        <v>16</v>
      </c>
      <c r="B41" s="56"/>
      <c r="C41" s="56"/>
      <c r="D41" s="56"/>
      <c r="E41" s="56"/>
      <c r="F41" s="57"/>
      <c r="G41" s="72">
        <v>18</v>
      </c>
      <c r="H41" s="72">
        <v>18</v>
      </c>
      <c r="I41" s="72">
        <v>18</v>
      </c>
      <c r="J41" s="72">
        <v>18</v>
      </c>
      <c r="K41" s="72">
        <v>18</v>
      </c>
      <c r="L41" s="72">
        <v>18</v>
      </c>
    </row>
    <row r="42" spans="1:12" x14ac:dyDescent="0.3">
      <c r="A42" s="50" t="s">
        <v>17</v>
      </c>
      <c r="B42" s="51"/>
      <c r="C42" s="51"/>
      <c r="D42" s="51"/>
      <c r="E42" s="51"/>
      <c r="F42" s="52"/>
      <c r="G42" s="73"/>
      <c r="H42" s="73"/>
      <c r="I42" s="73"/>
      <c r="J42" s="73"/>
      <c r="K42" s="73"/>
      <c r="L42" s="73"/>
    </row>
    <row r="43" spans="1:12" x14ac:dyDescent="0.3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3">
      <c r="A44" s="54" t="s">
        <v>18</v>
      </c>
      <c r="B44" s="70"/>
      <c r="C44" s="70"/>
      <c r="D44" s="70"/>
      <c r="E44" s="70"/>
      <c r="F44" s="71"/>
      <c r="G44" s="14">
        <v>2155</v>
      </c>
      <c r="H44" s="14">
        <v>2156</v>
      </c>
      <c r="I44" s="14">
        <v>2154</v>
      </c>
      <c r="J44" s="14">
        <v>2153</v>
      </c>
      <c r="K44" s="14">
        <v>2160</v>
      </c>
      <c r="L44" s="14">
        <v>2154</v>
      </c>
    </row>
    <row r="45" spans="1:12" x14ac:dyDescent="0.3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3">
      <c r="A46" s="76" t="s">
        <v>59</v>
      </c>
      <c r="B46" s="77"/>
      <c r="C46" s="77"/>
      <c r="D46" s="77"/>
      <c r="E46" s="77"/>
      <c r="F46" s="78"/>
      <c r="G46" s="14">
        <v>21</v>
      </c>
      <c r="H46" s="14">
        <v>22</v>
      </c>
      <c r="I46" s="14">
        <v>22</v>
      </c>
      <c r="J46" s="14">
        <v>22</v>
      </c>
      <c r="K46" s="14">
        <v>19</v>
      </c>
      <c r="L46" s="14">
        <v>19</v>
      </c>
    </row>
    <row r="47" spans="1:12" x14ac:dyDescent="0.3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  <c r="L47" s="30"/>
    </row>
    <row r="48" spans="1:12" x14ac:dyDescent="0.3">
      <c r="A48" s="54" t="s">
        <v>58</v>
      </c>
      <c r="B48" s="70"/>
      <c r="C48" s="70"/>
      <c r="D48" s="70"/>
      <c r="E48" s="70"/>
      <c r="F48" s="71"/>
      <c r="G48" s="14">
        <v>971</v>
      </c>
      <c r="H48" s="14">
        <v>776</v>
      </c>
      <c r="I48" s="14">
        <v>748</v>
      </c>
      <c r="J48" s="14">
        <v>679</v>
      </c>
      <c r="K48" s="14">
        <v>666</v>
      </c>
      <c r="L48" s="14">
        <v>587</v>
      </c>
    </row>
    <row r="49" spans="1:12" x14ac:dyDescent="0.3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  <c r="L49" s="30"/>
    </row>
    <row r="50" spans="1:12" x14ac:dyDescent="0.3">
      <c r="A50" s="79" t="s">
        <v>60</v>
      </c>
      <c r="B50" s="80"/>
      <c r="C50" s="80"/>
      <c r="D50" s="80"/>
      <c r="E50" s="80"/>
      <c r="F50" s="81"/>
      <c r="G50" s="14">
        <v>1330</v>
      </c>
      <c r="H50" s="14">
        <v>1503</v>
      </c>
      <c r="I50" s="14">
        <v>1533</v>
      </c>
      <c r="J50" s="14">
        <v>1589</v>
      </c>
      <c r="K50" s="14">
        <v>1616</v>
      </c>
      <c r="L50" s="14">
        <v>1687</v>
      </c>
    </row>
    <row r="51" spans="1:12" x14ac:dyDescent="0.3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  <c r="L51" s="8"/>
    </row>
    <row r="52" spans="1:12" x14ac:dyDescent="0.3">
      <c r="A52" s="54" t="s">
        <v>26</v>
      </c>
      <c r="B52" s="70"/>
      <c r="C52" s="70"/>
      <c r="D52" s="70"/>
      <c r="E52" s="70"/>
      <c r="F52" s="71"/>
      <c r="G52" s="14">
        <v>3083</v>
      </c>
      <c r="H52" s="14">
        <v>3079</v>
      </c>
      <c r="I52" s="14">
        <v>3091</v>
      </c>
      <c r="J52" s="14">
        <v>3106</v>
      </c>
      <c r="K52" s="14">
        <v>3110</v>
      </c>
      <c r="L52" s="14">
        <v>3098</v>
      </c>
    </row>
  </sheetData>
  <mergeCells count="69">
    <mergeCell ref="L38:L39"/>
    <mergeCell ref="L41:L42"/>
    <mergeCell ref="L15:L16"/>
    <mergeCell ref="L18:L19"/>
    <mergeCell ref="L29:L30"/>
    <mergeCell ref="L32:L33"/>
    <mergeCell ref="L35:L36"/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K52"/>
  <sheetViews>
    <sheetView workbookViewId="0">
      <selection activeCell="Q21" sqref="Q21"/>
    </sheetView>
  </sheetViews>
  <sheetFormatPr baseColWidth="10" defaultRowHeight="14" x14ac:dyDescent="0.3"/>
  <sheetData>
    <row r="1" spans="1:11" x14ac:dyDescent="0.3">
      <c r="A1" t="s">
        <v>0</v>
      </c>
    </row>
    <row r="2" spans="1:11" x14ac:dyDescent="0.3">
      <c r="A2" t="s">
        <v>1</v>
      </c>
    </row>
    <row r="4" spans="1:11" ht="18" x14ac:dyDescent="0.4">
      <c r="A4" s="39" t="s">
        <v>19</v>
      </c>
      <c r="B4" s="40"/>
      <c r="C4" s="40"/>
      <c r="D4" s="40"/>
      <c r="E4" s="40"/>
      <c r="F4" s="40"/>
    </row>
    <row r="5" spans="1:11" ht="18" x14ac:dyDescent="0.4">
      <c r="A5" s="41"/>
      <c r="B5" s="39"/>
      <c r="C5" s="39"/>
      <c r="D5" s="39"/>
      <c r="E5" s="39"/>
      <c r="F5" s="39"/>
    </row>
    <row r="6" spans="1:11" ht="28" x14ac:dyDescent="0.3">
      <c r="A6" s="1"/>
      <c r="B6" s="2"/>
      <c r="F6" s="7" t="s">
        <v>21</v>
      </c>
      <c r="G6" s="16" t="s">
        <v>61</v>
      </c>
      <c r="H6" s="16">
        <v>45022</v>
      </c>
      <c r="I6" s="16">
        <v>45029</v>
      </c>
      <c r="J6" s="16">
        <v>45036</v>
      </c>
      <c r="K6" s="16">
        <v>45043</v>
      </c>
    </row>
    <row r="8" spans="1:11" x14ac:dyDescent="0.3">
      <c r="A8" s="42" t="s">
        <v>3</v>
      </c>
      <c r="B8" s="43"/>
      <c r="C8" s="43"/>
      <c r="D8" s="43"/>
      <c r="E8" s="43"/>
      <c r="F8" s="60"/>
      <c r="G8" s="9">
        <v>10289</v>
      </c>
      <c r="H8" s="9">
        <v>10337</v>
      </c>
      <c r="I8" s="9">
        <v>10337</v>
      </c>
      <c r="J8" s="9">
        <v>10336</v>
      </c>
      <c r="K8" s="9">
        <v>10350</v>
      </c>
    </row>
    <row r="9" spans="1:11" x14ac:dyDescent="0.3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x14ac:dyDescent="0.3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5.5213900873634278</v>
      </c>
      <c r="H10" s="10">
        <f t="shared" ref="H10:I10" si="1">SUM(H8*100 / H9)</f>
        <v>5.5471483461051365</v>
      </c>
      <c r="I10" s="10">
        <f t="shared" si="1"/>
        <v>5.5471483461051365</v>
      </c>
      <c r="J10" s="10">
        <f t="shared" ref="J10:K10" si="2">SUM(J8*100 / J9)</f>
        <v>5.5466117157146844</v>
      </c>
      <c r="K10" s="10">
        <f t="shared" si="2"/>
        <v>5.5541245411810163</v>
      </c>
    </row>
    <row r="11" spans="1:11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3">
      <c r="A15" s="64" t="s">
        <v>5</v>
      </c>
      <c r="B15" s="65"/>
      <c r="C15" s="65"/>
      <c r="D15" s="65"/>
      <c r="E15" s="65"/>
      <c r="F15" s="66"/>
      <c r="G15" s="74">
        <v>382</v>
      </c>
      <c r="H15" s="74">
        <v>383</v>
      </c>
      <c r="I15" s="74">
        <v>383</v>
      </c>
      <c r="J15" s="74">
        <v>391</v>
      </c>
      <c r="K15" s="74">
        <v>396</v>
      </c>
    </row>
    <row r="16" spans="1:11" x14ac:dyDescent="0.3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3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3">
      <c r="A18" s="55" t="s">
        <v>24</v>
      </c>
      <c r="B18" s="56"/>
      <c r="C18" s="56"/>
      <c r="D18" s="56"/>
      <c r="E18" s="56"/>
      <c r="F18" s="57"/>
      <c r="G18" s="74">
        <v>587</v>
      </c>
      <c r="H18" s="74">
        <v>602</v>
      </c>
      <c r="I18" s="74">
        <v>603</v>
      </c>
      <c r="J18" s="74">
        <v>597</v>
      </c>
      <c r="K18" s="74">
        <v>595</v>
      </c>
    </row>
    <row r="19" spans="1:11" x14ac:dyDescent="0.3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3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3">
      <c r="A23" s="54" t="s">
        <v>22</v>
      </c>
      <c r="B23" s="70"/>
      <c r="C23" s="70"/>
      <c r="D23" s="70"/>
      <c r="E23" s="70"/>
      <c r="F23" s="71"/>
      <c r="G23" s="13">
        <v>610</v>
      </c>
      <c r="H23" s="13">
        <v>608</v>
      </c>
      <c r="I23" s="13">
        <v>603</v>
      </c>
      <c r="J23" s="13">
        <v>616</v>
      </c>
      <c r="K23" s="13">
        <v>622</v>
      </c>
    </row>
    <row r="24" spans="1:11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3">
      <c r="A25" s="54" t="s">
        <v>7</v>
      </c>
      <c r="B25" s="70"/>
      <c r="C25" s="70"/>
      <c r="D25" s="70"/>
      <c r="E25" s="70"/>
      <c r="F25" s="71"/>
      <c r="G25" s="13">
        <v>44</v>
      </c>
      <c r="H25" s="13">
        <v>44</v>
      </c>
      <c r="I25" s="13">
        <v>44</v>
      </c>
      <c r="J25" s="13">
        <v>44</v>
      </c>
      <c r="K25" s="13">
        <v>44</v>
      </c>
    </row>
    <row r="26" spans="1:11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3">
      <c r="A27" s="54" t="s">
        <v>8</v>
      </c>
      <c r="B27" s="70"/>
      <c r="C27" s="70"/>
      <c r="D27" s="70"/>
      <c r="E27" s="70"/>
      <c r="F27" s="71"/>
      <c r="G27" s="13">
        <v>6</v>
      </c>
      <c r="H27" s="13">
        <v>6</v>
      </c>
      <c r="I27" s="13">
        <v>7</v>
      </c>
      <c r="J27" s="13">
        <v>7</v>
      </c>
      <c r="K27" s="13">
        <v>7</v>
      </c>
    </row>
    <row r="28" spans="1:11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3">
      <c r="A29" s="55" t="s">
        <v>23</v>
      </c>
      <c r="B29" s="56"/>
      <c r="C29" s="56"/>
      <c r="D29" s="56"/>
      <c r="E29" s="56"/>
      <c r="F29" s="57"/>
      <c r="G29" s="74">
        <v>309</v>
      </c>
      <c r="H29" s="74">
        <v>315</v>
      </c>
      <c r="I29" s="74">
        <v>316</v>
      </c>
      <c r="J29" s="74">
        <v>311</v>
      </c>
      <c r="K29" s="74">
        <v>311</v>
      </c>
    </row>
    <row r="30" spans="1:11" x14ac:dyDescent="0.3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3">
      <c r="A32" s="55" t="s">
        <v>10</v>
      </c>
      <c r="B32" s="56"/>
      <c r="C32" s="56"/>
      <c r="D32" s="56"/>
      <c r="E32" s="56"/>
      <c r="F32" s="57"/>
      <c r="G32" s="74">
        <v>686</v>
      </c>
      <c r="H32" s="74">
        <v>683</v>
      </c>
      <c r="I32" s="74">
        <v>679</v>
      </c>
      <c r="J32" s="74">
        <v>690</v>
      </c>
      <c r="K32" s="74">
        <v>698</v>
      </c>
    </row>
    <row r="33" spans="1:11" x14ac:dyDescent="0.3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3">
      <c r="A35" s="55" t="s">
        <v>12</v>
      </c>
      <c r="B35" s="56"/>
      <c r="C35" s="56"/>
      <c r="D35" s="56"/>
      <c r="E35" s="56"/>
      <c r="F35" s="57"/>
      <c r="G35" s="74">
        <v>68</v>
      </c>
      <c r="H35" s="74">
        <v>68</v>
      </c>
      <c r="I35" s="74">
        <v>70</v>
      </c>
      <c r="J35" s="74">
        <v>69</v>
      </c>
      <c r="K35" s="74">
        <v>70</v>
      </c>
    </row>
    <row r="36" spans="1:11" x14ac:dyDescent="0.3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3">
      <c r="A38" s="55" t="s">
        <v>14</v>
      </c>
      <c r="B38" s="56"/>
      <c r="C38" s="56"/>
      <c r="D38" s="56"/>
      <c r="E38" s="56"/>
      <c r="F38" s="57"/>
      <c r="G38" s="72">
        <v>19</v>
      </c>
      <c r="H38" s="72">
        <v>20</v>
      </c>
      <c r="I38" s="72">
        <v>20</v>
      </c>
      <c r="J38" s="72">
        <v>20</v>
      </c>
      <c r="K38" s="72">
        <v>20</v>
      </c>
    </row>
    <row r="39" spans="1:11" x14ac:dyDescent="0.3">
      <c r="A39" s="50" t="s">
        <v>15</v>
      </c>
      <c r="B39" s="51"/>
      <c r="C39" s="51"/>
      <c r="D39" s="51"/>
      <c r="E39" s="51"/>
      <c r="F39" s="52"/>
      <c r="G39" s="73"/>
      <c r="H39" s="73"/>
      <c r="I39" s="73"/>
      <c r="J39" s="73"/>
      <c r="K39" s="73"/>
    </row>
    <row r="40" spans="1:11" x14ac:dyDescent="0.3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3">
      <c r="A41" s="55" t="s">
        <v>16</v>
      </c>
      <c r="B41" s="56"/>
      <c r="C41" s="56"/>
      <c r="D41" s="56"/>
      <c r="E41" s="56"/>
      <c r="F41" s="57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3">
      <c r="A42" s="50" t="s">
        <v>17</v>
      </c>
      <c r="B42" s="51"/>
      <c r="C42" s="51"/>
      <c r="D42" s="51"/>
      <c r="E42" s="51"/>
      <c r="F42" s="52"/>
      <c r="G42" s="73"/>
      <c r="H42" s="73"/>
      <c r="I42" s="73"/>
      <c r="J42" s="73"/>
      <c r="K42" s="73"/>
    </row>
    <row r="43" spans="1:11" x14ac:dyDescent="0.3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3">
      <c r="A44" s="54" t="s">
        <v>18</v>
      </c>
      <c r="B44" s="70"/>
      <c r="C44" s="70"/>
      <c r="D44" s="70"/>
      <c r="E44" s="70"/>
      <c r="F44" s="71"/>
      <c r="G44" s="14">
        <v>2154</v>
      </c>
      <c r="H44" s="14">
        <v>2158</v>
      </c>
      <c r="I44" s="14">
        <v>2160</v>
      </c>
      <c r="J44" s="14">
        <v>2154</v>
      </c>
      <c r="K44" s="14">
        <v>2162</v>
      </c>
    </row>
    <row r="45" spans="1:11" x14ac:dyDescent="0.3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3">
      <c r="A46" s="76" t="s">
        <v>59</v>
      </c>
      <c r="B46" s="77"/>
      <c r="C46" s="77"/>
      <c r="D46" s="77"/>
      <c r="E46" s="77"/>
      <c r="F46" s="78"/>
      <c r="G46" s="14">
        <v>19</v>
      </c>
      <c r="H46" s="14">
        <v>17</v>
      </c>
      <c r="I46" s="14">
        <v>17</v>
      </c>
      <c r="J46" s="14">
        <v>14</v>
      </c>
      <c r="K46" s="14">
        <v>14</v>
      </c>
    </row>
    <row r="47" spans="1:11" x14ac:dyDescent="0.3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3">
      <c r="A48" s="54" t="s">
        <v>58</v>
      </c>
      <c r="B48" s="70"/>
      <c r="C48" s="70"/>
      <c r="D48" s="70"/>
      <c r="E48" s="70"/>
      <c r="F48" s="71"/>
      <c r="G48" s="14">
        <v>587</v>
      </c>
      <c r="H48" s="14">
        <v>533</v>
      </c>
      <c r="I48" s="14">
        <v>449</v>
      </c>
      <c r="J48" s="14">
        <v>425</v>
      </c>
      <c r="K48" s="14">
        <v>387</v>
      </c>
    </row>
    <row r="49" spans="1:11" x14ac:dyDescent="0.3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3">
      <c r="A50" s="79" t="s">
        <v>60</v>
      </c>
      <c r="B50" s="80"/>
      <c r="C50" s="80"/>
      <c r="D50" s="80"/>
      <c r="E50" s="80"/>
      <c r="F50" s="81"/>
      <c r="G50" s="14">
        <v>1687</v>
      </c>
      <c r="H50" s="14">
        <v>1748</v>
      </c>
      <c r="I50" s="14">
        <v>1833</v>
      </c>
      <c r="J50" s="14">
        <v>1841</v>
      </c>
      <c r="K50" s="14">
        <v>1882</v>
      </c>
    </row>
    <row r="51" spans="1:11" x14ac:dyDescent="0.3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3">
      <c r="A52" s="54" t="s">
        <v>26</v>
      </c>
      <c r="B52" s="70"/>
      <c r="C52" s="70"/>
      <c r="D52" s="70"/>
      <c r="E52" s="70"/>
      <c r="F52" s="71"/>
      <c r="G52" s="14">
        <v>3098</v>
      </c>
      <c r="H52" s="14">
        <v>3119</v>
      </c>
      <c r="I52" s="14">
        <v>3120</v>
      </c>
      <c r="J52" s="14">
        <v>3124</v>
      </c>
      <c r="K52" s="14">
        <v>3109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H29:H30"/>
    <mergeCell ref="A30:F30"/>
    <mergeCell ref="A32:F32"/>
    <mergeCell ref="G32:G33"/>
    <mergeCell ref="H32:H33"/>
    <mergeCell ref="A33:F33"/>
    <mergeCell ref="A29:F29"/>
    <mergeCell ref="G29:G30"/>
    <mergeCell ref="H35:H36"/>
    <mergeCell ref="A36:F36"/>
    <mergeCell ref="A38:F38"/>
    <mergeCell ref="G38:G39"/>
    <mergeCell ref="H38:H39"/>
    <mergeCell ref="A39:F39"/>
    <mergeCell ref="A35:F35"/>
    <mergeCell ref="G35:G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K52"/>
  <sheetViews>
    <sheetView workbookViewId="0">
      <selection activeCell="O26" sqref="O26"/>
    </sheetView>
  </sheetViews>
  <sheetFormatPr baseColWidth="10" defaultRowHeight="14" x14ac:dyDescent="0.3"/>
  <cols>
    <col min="9" max="9" width="9.83203125" bestFit="1" customWidth="1"/>
  </cols>
  <sheetData>
    <row r="1" spans="1:11" x14ac:dyDescent="0.3">
      <c r="A1" t="s">
        <v>0</v>
      </c>
    </row>
    <row r="2" spans="1:11" x14ac:dyDescent="0.3">
      <c r="A2" t="s">
        <v>1</v>
      </c>
    </row>
    <row r="4" spans="1:11" ht="18" x14ac:dyDescent="0.4">
      <c r="A4" s="39" t="s">
        <v>19</v>
      </c>
      <c r="B4" s="40"/>
      <c r="C4" s="40"/>
      <c r="D4" s="40"/>
      <c r="E4" s="40"/>
      <c r="F4" s="40"/>
    </row>
    <row r="5" spans="1:11" ht="18" x14ac:dyDescent="0.4">
      <c r="A5" s="41"/>
      <c r="B5" s="39"/>
      <c r="C5" s="39"/>
      <c r="D5" s="39"/>
      <c r="E5" s="39"/>
      <c r="F5" s="39"/>
    </row>
    <row r="6" spans="1:11" ht="28" x14ac:dyDescent="0.3">
      <c r="A6" s="1"/>
      <c r="B6" s="2"/>
      <c r="F6" s="7" t="s">
        <v>21</v>
      </c>
      <c r="G6" s="16" t="s">
        <v>63</v>
      </c>
      <c r="H6" s="16">
        <v>45050</v>
      </c>
      <c r="I6" s="16">
        <v>45057</v>
      </c>
      <c r="J6" s="16">
        <v>45064</v>
      </c>
      <c r="K6" s="16">
        <v>45071</v>
      </c>
    </row>
    <row r="8" spans="1:11" x14ac:dyDescent="0.3">
      <c r="A8" s="42" t="s">
        <v>3</v>
      </c>
      <c r="B8" s="43"/>
      <c r="C8" s="43"/>
      <c r="D8" s="43"/>
      <c r="E8" s="43"/>
      <c r="F8" s="60"/>
      <c r="G8" s="9">
        <v>10350</v>
      </c>
      <c r="H8" s="9">
        <v>10322</v>
      </c>
      <c r="I8" s="9">
        <v>10295</v>
      </c>
      <c r="J8" s="9">
        <v>10252</v>
      </c>
      <c r="K8" s="9">
        <v>10275</v>
      </c>
    </row>
    <row r="9" spans="1:11" x14ac:dyDescent="0.3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x14ac:dyDescent="0.3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5.5541245411810163</v>
      </c>
      <c r="H10" s="10">
        <f t="shared" ref="H10:I10" si="1">SUM(H8*100 / H9)</f>
        <v>5.5390988902483524</v>
      </c>
      <c r="I10" s="10">
        <f t="shared" si="1"/>
        <v>5.5246098697061408</v>
      </c>
      <c r="J10" s="10">
        <f t="shared" ref="J10:K10" si="2">SUM(J8*100 / J9)</f>
        <v>5.5015347629166937</v>
      </c>
      <c r="K10" s="10">
        <f t="shared" si="2"/>
        <v>5.5138772618970959</v>
      </c>
    </row>
    <row r="11" spans="1:11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3">
      <c r="A15" s="64" t="s">
        <v>5</v>
      </c>
      <c r="B15" s="65"/>
      <c r="C15" s="65"/>
      <c r="D15" s="65"/>
      <c r="E15" s="65"/>
      <c r="F15" s="66"/>
      <c r="G15" s="74">
        <v>396</v>
      </c>
      <c r="H15" s="74">
        <v>398</v>
      </c>
      <c r="I15" s="74">
        <v>397</v>
      </c>
      <c r="J15" s="74">
        <v>394</v>
      </c>
      <c r="K15" s="74">
        <v>388</v>
      </c>
    </row>
    <row r="16" spans="1:11" x14ac:dyDescent="0.3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3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3">
      <c r="A18" s="55" t="s">
        <v>24</v>
      </c>
      <c r="B18" s="56"/>
      <c r="C18" s="56"/>
      <c r="D18" s="56"/>
      <c r="E18" s="56"/>
      <c r="F18" s="57"/>
      <c r="G18" s="74">
        <v>595</v>
      </c>
      <c r="H18" s="74">
        <v>577</v>
      </c>
      <c r="I18" s="74">
        <v>567</v>
      </c>
      <c r="J18" s="74">
        <v>553</v>
      </c>
      <c r="K18" s="74">
        <v>565</v>
      </c>
    </row>
    <row r="19" spans="1:11" x14ac:dyDescent="0.3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3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14</v>
      </c>
      <c r="K21" s="13">
        <v>14</v>
      </c>
    </row>
    <row r="22" spans="1:11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3">
      <c r="A23" s="54" t="s">
        <v>22</v>
      </c>
      <c r="B23" s="70"/>
      <c r="C23" s="70"/>
      <c r="D23" s="70"/>
      <c r="E23" s="70"/>
      <c r="F23" s="71"/>
      <c r="G23" s="13">
        <v>622</v>
      </c>
      <c r="H23" s="13">
        <v>624</v>
      </c>
      <c r="I23" s="13">
        <v>626</v>
      </c>
      <c r="J23" s="13">
        <v>626</v>
      </c>
      <c r="K23" s="13">
        <v>628</v>
      </c>
    </row>
    <row r="24" spans="1:11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3">
      <c r="A25" s="54" t="s">
        <v>7</v>
      </c>
      <c r="B25" s="70"/>
      <c r="C25" s="70"/>
      <c r="D25" s="70"/>
      <c r="E25" s="70"/>
      <c r="F25" s="71"/>
      <c r="G25" s="13">
        <v>44</v>
      </c>
      <c r="H25" s="13">
        <v>43</v>
      </c>
      <c r="I25" s="13">
        <v>42</v>
      </c>
      <c r="J25" s="13">
        <v>42</v>
      </c>
      <c r="K25" s="13">
        <v>42</v>
      </c>
    </row>
    <row r="26" spans="1:11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3">
      <c r="A27" s="54" t="s">
        <v>8</v>
      </c>
      <c r="B27" s="70"/>
      <c r="C27" s="70"/>
      <c r="D27" s="70"/>
      <c r="E27" s="70"/>
      <c r="F27" s="71"/>
      <c r="G27" s="13">
        <v>7</v>
      </c>
      <c r="H27" s="13">
        <v>7</v>
      </c>
      <c r="I27" s="13">
        <v>7</v>
      </c>
      <c r="J27" s="13">
        <v>7</v>
      </c>
      <c r="K27" s="13">
        <v>7</v>
      </c>
    </row>
    <row r="28" spans="1:11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3">
      <c r="A29" s="55" t="s">
        <v>23</v>
      </c>
      <c r="B29" s="56"/>
      <c r="C29" s="56"/>
      <c r="D29" s="56"/>
      <c r="E29" s="56"/>
      <c r="F29" s="57"/>
      <c r="G29" s="74">
        <v>311</v>
      </c>
      <c r="H29" s="74">
        <v>312</v>
      </c>
      <c r="I29" s="74">
        <v>316</v>
      </c>
      <c r="J29" s="74">
        <v>318</v>
      </c>
      <c r="K29" s="74">
        <v>316</v>
      </c>
    </row>
    <row r="30" spans="1:11" x14ac:dyDescent="0.3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3">
      <c r="A32" s="55" t="s">
        <v>10</v>
      </c>
      <c r="B32" s="56"/>
      <c r="C32" s="56"/>
      <c r="D32" s="56"/>
      <c r="E32" s="56"/>
      <c r="F32" s="57"/>
      <c r="G32" s="74">
        <v>698</v>
      </c>
      <c r="H32" s="74">
        <v>692</v>
      </c>
      <c r="I32" s="74">
        <v>661</v>
      </c>
      <c r="J32" s="74">
        <v>675</v>
      </c>
      <c r="K32" s="74">
        <v>673</v>
      </c>
    </row>
    <row r="33" spans="1:11" x14ac:dyDescent="0.3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3">
      <c r="A35" s="55" t="s">
        <v>12</v>
      </c>
      <c r="B35" s="56"/>
      <c r="C35" s="56"/>
      <c r="D35" s="56"/>
      <c r="E35" s="56"/>
      <c r="F35" s="57"/>
      <c r="G35" s="74">
        <v>70</v>
      </c>
      <c r="H35" s="74">
        <v>68</v>
      </c>
      <c r="I35" s="74">
        <v>66</v>
      </c>
      <c r="J35" s="74">
        <v>67</v>
      </c>
      <c r="K35" s="74">
        <v>66</v>
      </c>
    </row>
    <row r="36" spans="1:11" x14ac:dyDescent="0.3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3">
      <c r="A38" s="55" t="s">
        <v>14</v>
      </c>
      <c r="B38" s="56"/>
      <c r="C38" s="56"/>
      <c r="D38" s="56"/>
      <c r="E38" s="56"/>
      <c r="F38" s="57"/>
      <c r="G38" s="72">
        <v>20</v>
      </c>
      <c r="H38" s="82">
        <v>20</v>
      </c>
      <c r="I38" s="82">
        <v>19</v>
      </c>
      <c r="J38" s="82">
        <v>19</v>
      </c>
      <c r="K38" s="82">
        <v>19</v>
      </c>
    </row>
    <row r="39" spans="1:11" x14ac:dyDescent="0.3">
      <c r="A39" s="50" t="s">
        <v>15</v>
      </c>
      <c r="B39" s="51"/>
      <c r="C39" s="51"/>
      <c r="D39" s="51"/>
      <c r="E39" s="51"/>
      <c r="F39" s="52"/>
      <c r="G39" s="73"/>
      <c r="H39" s="83"/>
      <c r="I39" s="83"/>
      <c r="J39" s="83"/>
      <c r="K39" s="83"/>
    </row>
    <row r="40" spans="1:11" x14ac:dyDescent="0.3">
      <c r="A40" s="3"/>
      <c r="B40" s="3"/>
      <c r="C40" s="3"/>
      <c r="D40" s="3"/>
      <c r="E40" s="3"/>
      <c r="F40" s="3"/>
      <c r="G40" s="8"/>
      <c r="H40" s="31"/>
      <c r="I40" s="31"/>
      <c r="J40" s="31"/>
      <c r="K40" s="31"/>
    </row>
    <row r="41" spans="1:11" x14ac:dyDescent="0.3">
      <c r="A41" s="55" t="s">
        <v>16</v>
      </c>
      <c r="B41" s="56"/>
      <c r="C41" s="56"/>
      <c r="D41" s="56"/>
      <c r="E41" s="56"/>
      <c r="F41" s="57"/>
      <c r="G41" s="72">
        <v>18</v>
      </c>
      <c r="H41" s="82">
        <v>18</v>
      </c>
      <c r="I41" s="82">
        <v>18</v>
      </c>
      <c r="J41" s="82">
        <v>18</v>
      </c>
      <c r="K41" s="82">
        <v>18</v>
      </c>
    </row>
    <row r="42" spans="1:11" x14ac:dyDescent="0.3">
      <c r="A42" s="50" t="s">
        <v>17</v>
      </c>
      <c r="B42" s="51"/>
      <c r="C42" s="51"/>
      <c r="D42" s="51"/>
      <c r="E42" s="51"/>
      <c r="F42" s="52"/>
      <c r="G42" s="73"/>
      <c r="H42" s="83"/>
      <c r="I42" s="83"/>
      <c r="J42" s="83"/>
      <c r="K42" s="83"/>
    </row>
    <row r="43" spans="1:11" x14ac:dyDescent="0.3">
      <c r="A43" s="3"/>
      <c r="B43" s="3"/>
      <c r="C43" s="3"/>
      <c r="D43" s="3"/>
      <c r="E43" s="3"/>
      <c r="F43" s="3"/>
      <c r="G43" s="8"/>
      <c r="H43" s="31"/>
      <c r="I43" s="31"/>
      <c r="J43" s="31"/>
      <c r="K43" s="31"/>
    </row>
    <row r="44" spans="1:11" x14ac:dyDescent="0.3">
      <c r="A44" s="54" t="s">
        <v>18</v>
      </c>
      <c r="B44" s="70"/>
      <c r="C44" s="70"/>
      <c r="D44" s="70"/>
      <c r="E44" s="70"/>
      <c r="F44" s="71"/>
      <c r="G44" s="14">
        <v>2162</v>
      </c>
      <c r="H44" s="32">
        <v>2158</v>
      </c>
      <c r="I44" s="32">
        <v>2162</v>
      </c>
      <c r="J44" s="32">
        <v>2161</v>
      </c>
      <c r="K44" s="32">
        <v>2161</v>
      </c>
    </row>
    <row r="45" spans="1:11" x14ac:dyDescent="0.3">
      <c r="A45" s="29"/>
      <c r="B45" s="29"/>
      <c r="C45" s="29"/>
      <c r="D45" s="29"/>
      <c r="E45" s="29"/>
      <c r="F45" s="29"/>
      <c r="G45" s="30"/>
      <c r="H45" s="33"/>
      <c r="I45" s="33"/>
      <c r="J45" s="33"/>
      <c r="K45" s="33"/>
    </row>
    <row r="46" spans="1:11" x14ac:dyDescent="0.3">
      <c r="A46" s="76" t="s">
        <v>59</v>
      </c>
      <c r="B46" s="77"/>
      <c r="C46" s="77"/>
      <c r="D46" s="77"/>
      <c r="E46" s="77"/>
      <c r="F46" s="78"/>
      <c r="G46" s="14">
        <v>14</v>
      </c>
      <c r="H46" s="32">
        <v>14</v>
      </c>
      <c r="I46" s="32">
        <v>13</v>
      </c>
      <c r="J46" s="32">
        <v>13</v>
      </c>
      <c r="K46" s="32">
        <v>13</v>
      </c>
    </row>
    <row r="47" spans="1:11" x14ac:dyDescent="0.3">
      <c r="A47" s="29"/>
      <c r="B47" s="29"/>
      <c r="C47" s="29"/>
      <c r="D47" s="29"/>
      <c r="E47" s="29"/>
      <c r="F47" s="29"/>
      <c r="G47" s="30"/>
      <c r="H47" s="33"/>
      <c r="I47" s="33"/>
      <c r="J47" s="33"/>
      <c r="K47" s="33"/>
    </row>
    <row r="48" spans="1:11" x14ac:dyDescent="0.3">
      <c r="A48" s="54" t="s">
        <v>58</v>
      </c>
      <c r="B48" s="70"/>
      <c r="C48" s="70"/>
      <c r="D48" s="70"/>
      <c r="E48" s="70"/>
      <c r="F48" s="71"/>
      <c r="G48" s="14">
        <v>387</v>
      </c>
      <c r="H48" s="32">
        <v>1886</v>
      </c>
      <c r="I48" s="32">
        <v>1928</v>
      </c>
      <c r="J48" s="32">
        <v>279</v>
      </c>
      <c r="K48" s="32">
        <v>278</v>
      </c>
    </row>
    <row r="49" spans="1:11" x14ac:dyDescent="0.3">
      <c r="A49" s="29"/>
      <c r="B49" s="29"/>
      <c r="C49" s="29"/>
      <c r="D49" s="29"/>
      <c r="E49" s="29"/>
      <c r="F49" s="29"/>
      <c r="G49" s="30"/>
      <c r="H49" s="33"/>
      <c r="I49" s="33"/>
      <c r="J49" s="33"/>
      <c r="K49" s="33"/>
    </row>
    <row r="50" spans="1:11" x14ac:dyDescent="0.3">
      <c r="A50" s="79" t="s">
        <v>60</v>
      </c>
      <c r="B50" s="80"/>
      <c r="C50" s="80"/>
      <c r="D50" s="80"/>
      <c r="E50" s="80"/>
      <c r="F50" s="81"/>
      <c r="G50" s="14">
        <v>1882</v>
      </c>
      <c r="H50" s="32">
        <v>368</v>
      </c>
      <c r="I50" s="32">
        <v>312</v>
      </c>
      <c r="J50" s="32">
        <v>1943</v>
      </c>
      <c r="K50" s="32">
        <v>1952</v>
      </c>
    </row>
    <row r="51" spans="1:11" x14ac:dyDescent="0.3">
      <c r="A51" s="3"/>
      <c r="B51" s="3"/>
      <c r="C51" s="3"/>
      <c r="D51" s="3"/>
      <c r="E51" s="3"/>
      <c r="F51" s="3"/>
      <c r="G51" s="8"/>
      <c r="H51" s="31"/>
      <c r="I51" s="31"/>
      <c r="J51" s="31"/>
      <c r="K51" s="31"/>
    </row>
    <row r="52" spans="1:11" x14ac:dyDescent="0.3">
      <c r="A52" s="54" t="s">
        <v>26</v>
      </c>
      <c r="B52" s="70"/>
      <c r="C52" s="70"/>
      <c r="D52" s="70"/>
      <c r="E52" s="70"/>
      <c r="F52" s="71"/>
      <c r="G52" s="14">
        <v>3109</v>
      </c>
      <c r="H52" s="32">
        <f>SUM(H8,-SUM(H15:H50))</f>
        <v>3122</v>
      </c>
      <c r="I52" s="32">
        <f>SUM(I8,-SUM(I15:I50))</f>
        <v>3146</v>
      </c>
      <c r="J52" s="32">
        <f>SUM(J8,-SUM(J15:J50))</f>
        <v>3123</v>
      </c>
      <c r="K52" s="32">
        <f>SUM(K8,-SUM(K15:K50))</f>
        <v>3135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H29:H30"/>
    <mergeCell ref="A30:F30"/>
    <mergeCell ref="A32:F32"/>
    <mergeCell ref="G32:G33"/>
    <mergeCell ref="H32:H33"/>
    <mergeCell ref="A33:F33"/>
    <mergeCell ref="A29:F29"/>
    <mergeCell ref="G29:G30"/>
    <mergeCell ref="H35:H36"/>
    <mergeCell ref="A36:F36"/>
    <mergeCell ref="A38:F38"/>
    <mergeCell ref="G38:G39"/>
    <mergeCell ref="H38:H39"/>
    <mergeCell ref="A39:F39"/>
    <mergeCell ref="A35:F35"/>
    <mergeCell ref="G35:G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L52"/>
  <sheetViews>
    <sheetView workbookViewId="0">
      <selection sqref="A1:L52"/>
    </sheetView>
  </sheetViews>
  <sheetFormatPr baseColWidth="10" defaultRowHeight="14" x14ac:dyDescent="0.3"/>
  <sheetData>
    <row r="1" spans="1:12" x14ac:dyDescent="0.3">
      <c r="A1" t="s">
        <v>0</v>
      </c>
    </row>
    <row r="2" spans="1:12" x14ac:dyDescent="0.3">
      <c r="A2" t="s">
        <v>1</v>
      </c>
    </row>
    <row r="4" spans="1:12" ht="18" x14ac:dyDescent="0.4">
      <c r="A4" s="39" t="s">
        <v>19</v>
      </c>
      <c r="B4" s="40"/>
      <c r="C4" s="40"/>
      <c r="D4" s="40"/>
      <c r="E4" s="40"/>
      <c r="F4" s="40"/>
    </row>
    <row r="5" spans="1:12" ht="18" x14ac:dyDescent="0.4">
      <c r="A5" s="41"/>
      <c r="B5" s="39"/>
      <c r="C5" s="39"/>
      <c r="D5" s="39"/>
      <c r="E5" s="39"/>
      <c r="F5" s="39"/>
    </row>
    <row r="6" spans="1:12" ht="28" x14ac:dyDescent="0.3">
      <c r="A6" s="1"/>
      <c r="B6" s="2"/>
      <c r="F6" s="7" t="s">
        <v>21</v>
      </c>
      <c r="G6" s="16" t="s">
        <v>64</v>
      </c>
      <c r="H6" s="16">
        <v>45078</v>
      </c>
      <c r="I6" s="16">
        <v>45085</v>
      </c>
      <c r="J6" s="16">
        <v>45092</v>
      </c>
      <c r="K6" s="16">
        <v>45099</v>
      </c>
      <c r="L6" s="16">
        <v>45106</v>
      </c>
    </row>
    <row r="8" spans="1:12" x14ac:dyDescent="0.3">
      <c r="A8" s="42" t="s">
        <v>3</v>
      </c>
      <c r="B8" s="43"/>
      <c r="C8" s="43"/>
      <c r="D8" s="43"/>
      <c r="E8" s="43"/>
      <c r="F8" s="60"/>
      <c r="G8" s="9">
        <v>10275</v>
      </c>
      <c r="H8" s="9">
        <v>10264</v>
      </c>
      <c r="I8" s="9">
        <v>10266</v>
      </c>
      <c r="J8" s="9">
        <v>10273</v>
      </c>
      <c r="K8" s="9">
        <v>10292</v>
      </c>
      <c r="L8" s="9">
        <v>10312</v>
      </c>
    </row>
    <row r="9" spans="1:12" x14ac:dyDescent="0.3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x14ac:dyDescent="0.3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5.5138772618970959</v>
      </c>
      <c r="H10" s="10">
        <f t="shared" ref="H10:I10" si="1">SUM(H8*100 / H9)</f>
        <v>5.5079743276021205</v>
      </c>
      <c r="I10" s="10">
        <f t="shared" si="1"/>
        <v>5.5090475883830257</v>
      </c>
      <c r="J10" s="10">
        <f t="shared" ref="J10:K10" si="2">SUM(J8*100 / J9)</f>
        <v>5.5128040011161916</v>
      </c>
      <c r="K10" s="10">
        <f t="shared" si="2"/>
        <v>5.5229999785347843</v>
      </c>
      <c r="L10" s="10">
        <f t="shared" ref="L10" si="3">SUM(L8*100 / L9)</f>
        <v>5.53373258634383</v>
      </c>
    </row>
    <row r="11" spans="1:12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3">
      <c r="A15" s="64" t="s">
        <v>5</v>
      </c>
      <c r="B15" s="65"/>
      <c r="C15" s="65"/>
      <c r="D15" s="65"/>
      <c r="E15" s="65"/>
      <c r="F15" s="66"/>
      <c r="G15" s="74">
        <v>388</v>
      </c>
      <c r="H15" s="74">
        <v>384</v>
      </c>
      <c r="I15" s="74">
        <v>376</v>
      </c>
      <c r="J15" s="74">
        <v>381</v>
      </c>
      <c r="K15" s="74">
        <v>363</v>
      </c>
      <c r="L15" s="74">
        <v>355</v>
      </c>
    </row>
    <row r="16" spans="1:12" x14ac:dyDescent="0.3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  <c r="L16" s="75"/>
    </row>
    <row r="17" spans="1:12" x14ac:dyDescent="0.3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3">
      <c r="A18" s="55" t="s">
        <v>24</v>
      </c>
      <c r="B18" s="56"/>
      <c r="C18" s="56"/>
      <c r="D18" s="56"/>
      <c r="E18" s="56"/>
      <c r="F18" s="57"/>
      <c r="G18" s="74">
        <v>565</v>
      </c>
      <c r="H18" s="74">
        <v>546</v>
      </c>
      <c r="I18" s="74">
        <v>551</v>
      </c>
      <c r="J18" s="74">
        <v>554</v>
      </c>
      <c r="K18" s="74">
        <v>551</v>
      </c>
      <c r="L18" s="74">
        <v>568</v>
      </c>
    </row>
    <row r="19" spans="1:12" x14ac:dyDescent="0.3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  <c r="L19" s="75"/>
    </row>
    <row r="20" spans="1:12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3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3">
      <c r="A23" s="54" t="s">
        <v>22</v>
      </c>
      <c r="B23" s="70"/>
      <c r="C23" s="70"/>
      <c r="D23" s="70"/>
      <c r="E23" s="70"/>
      <c r="F23" s="71"/>
      <c r="G23" s="13">
        <v>628</v>
      </c>
      <c r="H23" s="13">
        <v>630</v>
      </c>
      <c r="I23" s="13">
        <v>629</v>
      </c>
      <c r="J23" s="13">
        <v>632</v>
      </c>
      <c r="K23" s="13">
        <v>637</v>
      </c>
      <c r="L23" s="13">
        <v>639</v>
      </c>
    </row>
    <row r="24" spans="1:12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3">
      <c r="A25" s="54" t="s">
        <v>7</v>
      </c>
      <c r="B25" s="70"/>
      <c r="C25" s="70"/>
      <c r="D25" s="70"/>
      <c r="E25" s="70"/>
      <c r="F25" s="71"/>
      <c r="G25" s="13">
        <v>42</v>
      </c>
      <c r="H25" s="13">
        <v>42</v>
      </c>
      <c r="I25" s="13">
        <v>48</v>
      </c>
      <c r="J25" s="13">
        <v>48</v>
      </c>
      <c r="K25" s="13">
        <v>49</v>
      </c>
      <c r="L25" s="13">
        <v>49</v>
      </c>
    </row>
    <row r="26" spans="1:12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3">
      <c r="A27" s="54" t="s">
        <v>8</v>
      </c>
      <c r="B27" s="70"/>
      <c r="C27" s="70"/>
      <c r="D27" s="70"/>
      <c r="E27" s="70"/>
      <c r="F27" s="71"/>
      <c r="G27" s="13">
        <v>7</v>
      </c>
      <c r="H27" s="13">
        <v>7</v>
      </c>
      <c r="I27" s="13">
        <v>7</v>
      </c>
      <c r="J27" s="13">
        <v>7</v>
      </c>
      <c r="K27" s="13">
        <v>7</v>
      </c>
      <c r="L27" s="13">
        <v>7</v>
      </c>
    </row>
    <row r="28" spans="1:12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3">
      <c r="A29" s="55" t="s">
        <v>23</v>
      </c>
      <c r="B29" s="56"/>
      <c r="C29" s="56"/>
      <c r="D29" s="56"/>
      <c r="E29" s="56"/>
      <c r="F29" s="57"/>
      <c r="G29" s="74">
        <v>316</v>
      </c>
      <c r="H29" s="74">
        <v>317</v>
      </c>
      <c r="I29" s="74">
        <v>316</v>
      </c>
      <c r="J29" s="74">
        <v>307</v>
      </c>
      <c r="K29" s="74">
        <v>297</v>
      </c>
      <c r="L29" s="74">
        <v>307</v>
      </c>
    </row>
    <row r="30" spans="1:12" x14ac:dyDescent="0.3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  <c r="L30" s="75"/>
    </row>
    <row r="31" spans="1:12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3">
      <c r="A32" s="55" t="s">
        <v>10</v>
      </c>
      <c r="B32" s="56"/>
      <c r="C32" s="56"/>
      <c r="D32" s="56"/>
      <c r="E32" s="56"/>
      <c r="F32" s="57"/>
      <c r="G32" s="74">
        <v>673</v>
      </c>
      <c r="H32" s="74">
        <v>672</v>
      </c>
      <c r="I32" s="74">
        <v>674</v>
      </c>
      <c r="J32" s="74">
        <v>690</v>
      </c>
      <c r="K32" s="74">
        <v>693</v>
      </c>
      <c r="L32" s="74">
        <v>693</v>
      </c>
    </row>
    <row r="33" spans="1:12" x14ac:dyDescent="0.3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  <c r="L33" s="75"/>
    </row>
    <row r="34" spans="1:12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3">
      <c r="A35" s="55" t="s">
        <v>12</v>
      </c>
      <c r="B35" s="56"/>
      <c r="C35" s="56"/>
      <c r="D35" s="56"/>
      <c r="E35" s="56"/>
      <c r="F35" s="57"/>
      <c r="G35" s="74">
        <v>66</v>
      </c>
      <c r="H35" s="74">
        <v>66</v>
      </c>
      <c r="I35" s="74">
        <v>66</v>
      </c>
      <c r="J35" s="74">
        <v>67</v>
      </c>
      <c r="K35" s="74">
        <v>65</v>
      </c>
      <c r="L35" s="74">
        <v>66</v>
      </c>
    </row>
    <row r="36" spans="1:12" x14ac:dyDescent="0.3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  <c r="L36" s="75"/>
    </row>
    <row r="37" spans="1:12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3">
      <c r="A38" s="55" t="s">
        <v>14</v>
      </c>
      <c r="B38" s="56"/>
      <c r="C38" s="56"/>
      <c r="D38" s="56"/>
      <c r="E38" s="56"/>
      <c r="F38" s="57"/>
      <c r="G38" s="82">
        <v>19</v>
      </c>
      <c r="H38" s="82">
        <v>19</v>
      </c>
      <c r="I38" s="82">
        <v>19</v>
      </c>
      <c r="J38" s="82">
        <v>19</v>
      </c>
      <c r="K38" s="82">
        <v>19</v>
      </c>
      <c r="L38" s="82">
        <v>19</v>
      </c>
    </row>
    <row r="39" spans="1:12" x14ac:dyDescent="0.3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  <c r="L39" s="83"/>
    </row>
    <row r="40" spans="1:12" x14ac:dyDescent="0.3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3">
      <c r="A41" s="55" t="s">
        <v>16</v>
      </c>
      <c r="B41" s="56"/>
      <c r="C41" s="56"/>
      <c r="D41" s="56"/>
      <c r="E41" s="56"/>
      <c r="F41" s="57"/>
      <c r="G41" s="82">
        <v>18</v>
      </c>
      <c r="H41" s="82">
        <v>18</v>
      </c>
      <c r="I41" s="82">
        <v>18</v>
      </c>
      <c r="J41" s="82">
        <v>18</v>
      </c>
      <c r="K41" s="82">
        <v>18</v>
      </c>
      <c r="L41" s="82">
        <v>18</v>
      </c>
    </row>
    <row r="42" spans="1:12" x14ac:dyDescent="0.3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  <c r="L42" s="83"/>
    </row>
    <row r="43" spans="1:12" x14ac:dyDescent="0.3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3">
      <c r="A44" s="54" t="s">
        <v>18</v>
      </c>
      <c r="B44" s="70"/>
      <c r="C44" s="70"/>
      <c r="D44" s="70"/>
      <c r="E44" s="70"/>
      <c r="F44" s="71"/>
      <c r="G44" s="32">
        <v>2161</v>
      </c>
      <c r="H44" s="32">
        <v>2167</v>
      </c>
      <c r="I44" s="32">
        <v>2166</v>
      </c>
      <c r="J44" s="32">
        <v>2161</v>
      </c>
      <c r="K44" s="32">
        <v>2161</v>
      </c>
      <c r="L44" s="32">
        <v>2160</v>
      </c>
    </row>
    <row r="45" spans="1:12" x14ac:dyDescent="0.3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3">
      <c r="A46" s="76" t="s">
        <v>59</v>
      </c>
      <c r="B46" s="77"/>
      <c r="C46" s="77"/>
      <c r="D46" s="77"/>
      <c r="E46" s="77"/>
      <c r="F46" s="78"/>
      <c r="G46" s="32">
        <v>13</v>
      </c>
      <c r="H46" s="32">
        <v>11</v>
      </c>
      <c r="I46" s="32">
        <v>11</v>
      </c>
      <c r="J46" s="32">
        <v>10</v>
      </c>
      <c r="K46" s="32">
        <v>10</v>
      </c>
      <c r="L46" s="32">
        <v>9</v>
      </c>
    </row>
    <row r="47" spans="1:12" x14ac:dyDescent="0.3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3">
      <c r="A48" s="54" t="s">
        <v>58</v>
      </c>
      <c r="B48" s="70"/>
      <c r="C48" s="70"/>
      <c r="D48" s="70"/>
      <c r="E48" s="70"/>
      <c r="F48" s="71"/>
      <c r="G48" s="32">
        <v>278</v>
      </c>
      <c r="H48" s="32">
        <v>268</v>
      </c>
      <c r="I48" s="32">
        <v>258</v>
      </c>
      <c r="J48" s="32">
        <v>245</v>
      </c>
      <c r="K48" s="32">
        <v>245</v>
      </c>
      <c r="L48" s="32">
        <v>220</v>
      </c>
    </row>
    <row r="49" spans="1:12" x14ac:dyDescent="0.3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3">
      <c r="A50" s="79" t="s">
        <v>60</v>
      </c>
      <c r="B50" s="80"/>
      <c r="C50" s="80"/>
      <c r="D50" s="80"/>
      <c r="E50" s="80"/>
      <c r="F50" s="81"/>
      <c r="G50" s="32">
        <v>1952</v>
      </c>
      <c r="H50" s="32">
        <v>1948</v>
      </c>
      <c r="I50" s="32">
        <v>1947</v>
      </c>
      <c r="J50" s="32">
        <v>1966</v>
      </c>
      <c r="K50" s="32">
        <v>1967</v>
      </c>
      <c r="L50" s="34">
        <v>1992</v>
      </c>
    </row>
    <row r="51" spans="1:12" x14ac:dyDescent="0.3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3">
      <c r="A52" s="54" t="s">
        <v>26</v>
      </c>
      <c r="B52" s="70"/>
      <c r="C52" s="70"/>
      <c r="D52" s="70"/>
      <c r="E52" s="70"/>
      <c r="F52" s="71"/>
      <c r="G52" s="32">
        <f t="shared" ref="G52:L52" si="4">SUM(G8,-SUM(G15:G50))</f>
        <v>3135</v>
      </c>
      <c r="H52" s="32">
        <f t="shared" si="4"/>
        <v>3155</v>
      </c>
      <c r="I52" s="32">
        <f t="shared" si="4"/>
        <v>3166</v>
      </c>
      <c r="J52" s="32">
        <f t="shared" si="4"/>
        <v>3154</v>
      </c>
      <c r="K52" s="32">
        <f t="shared" si="4"/>
        <v>3196</v>
      </c>
      <c r="L52" s="32">
        <f t="shared" si="4"/>
        <v>3196</v>
      </c>
    </row>
  </sheetData>
  <mergeCells count="69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K52"/>
  <sheetViews>
    <sheetView workbookViewId="0">
      <selection sqref="A1:XFD1048576"/>
    </sheetView>
  </sheetViews>
  <sheetFormatPr baseColWidth="10" defaultRowHeight="14" x14ac:dyDescent="0.3"/>
  <sheetData>
    <row r="1" spans="1:11" x14ac:dyDescent="0.3">
      <c r="A1" t="s">
        <v>0</v>
      </c>
    </row>
    <row r="2" spans="1:11" x14ac:dyDescent="0.3">
      <c r="A2" t="s">
        <v>1</v>
      </c>
    </row>
    <row r="4" spans="1:11" ht="18" x14ac:dyDescent="0.4">
      <c r="A4" s="39" t="s">
        <v>19</v>
      </c>
      <c r="B4" s="40"/>
      <c r="C4" s="40"/>
      <c r="D4" s="40"/>
      <c r="E4" s="40"/>
      <c r="F4" s="40"/>
    </row>
    <row r="5" spans="1:11" ht="18" x14ac:dyDescent="0.4">
      <c r="A5" s="41"/>
      <c r="B5" s="39"/>
      <c r="C5" s="39"/>
      <c r="D5" s="39"/>
      <c r="E5" s="39"/>
      <c r="F5" s="39"/>
    </row>
    <row r="6" spans="1:11" ht="28" x14ac:dyDescent="0.3">
      <c r="A6" s="1"/>
      <c r="B6" s="2"/>
      <c r="F6" s="7" t="s">
        <v>21</v>
      </c>
      <c r="G6" s="16" t="s">
        <v>65</v>
      </c>
      <c r="H6" s="16">
        <v>45113</v>
      </c>
      <c r="I6" s="16">
        <v>45120</v>
      </c>
      <c r="J6" s="16">
        <v>45128</v>
      </c>
      <c r="K6" s="16">
        <v>45135</v>
      </c>
    </row>
    <row r="8" spans="1:11" x14ac:dyDescent="0.3">
      <c r="A8" s="42" t="s">
        <v>3</v>
      </c>
      <c r="B8" s="43"/>
      <c r="C8" s="43"/>
      <c r="D8" s="43"/>
      <c r="E8" s="43"/>
      <c r="F8" s="60"/>
      <c r="G8" s="9">
        <v>10312</v>
      </c>
      <c r="H8" s="9">
        <v>10297</v>
      </c>
      <c r="I8" s="9">
        <v>10242</v>
      </c>
      <c r="J8" s="9">
        <v>10252</v>
      </c>
      <c r="K8" s="9">
        <v>10265</v>
      </c>
    </row>
    <row r="9" spans="1:11" x14ac:dyDescent="0.3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x14ac:dyDescent="0.3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5.53373258634383</v>
      </c>
      <c r="H10" s="10">
        <f t="shared" ref="H10:I10" si="1">SUM(H8*100 / H9)</f>
        <v>5.525683130487046</v>
      </c>
      <c r="I10" s="10">
        <f t="shared" si="1"/>
        <v>5.4961684590121704</v>
      </c>
      <c r="J10" s="10">
        <f t="shared" ref="J10:K10" si="2">SUM(J8*100 / J9)</f>
        <v>5.5015347629166937</v>
      </c>
      <c r="K10" s="10">
        <f t="shared" si="2"/>
        <v>5.5085109579925726</v>
      </c>
    </row>
    <row r="11" spans="1:11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3">
      <c r="A15" s="64" t="s">
        <v>5</v>
      </c>
      <c r="B15" s="65"/>
      <c r="C15" s="65"/>
      <c r="D15" s="65"/>
      <c r="E15" s="65"/>
      <c r="F15" s="66"/>
      <c r="G15" s="74">
        <v>355</v>
      </c>
      <c r="H15" s="74">
        <v>341</v>
      </c>
      <c r="I15" s="74">
        <v>326</v>
      </c>
      <c r="J15" s="74">
        <v>322</v>
      </c>
      <c r="K15" s="74">
        <v>322</v>
      </c>
    </row>
    <row r="16" spans="1:11" x14ac:dyDescent="0.3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3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3">
      <c r="A18" s="55" t="s">
        <v>24</v>
      </c>
      <c r="B18" s="56"/>
      <c r="C18" s="56"/>
      <c r="D18" s="56"/>
      <c r="E18" s="56"/>
      <c r="F18" s="57"/>
      <c r="G18" s="74">
        <v>568</v>
      </c>
      <c r="H18" s="74">
        <v>561</v>
      </c>
      <c r="I18" s="74">
        <v>582</v>
      </c>
      <c r="J18" s="74">
        <v>590</v>
      </c>
      <c r="K18" s="74">
        <v>591</v>
      </c>
    </row>
    <row r="19" spans="1:11" x14ac:dyDescent="0.3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3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3">
      <c r="A23" s="54" t="s">
        <v>22</v>
      </c>
      <c r="B23" s="70"/>
      <c r="C23" s="70"/>
      <c r="D23" s="70"/>
      <c r="E23" s="70"/>
      <c r="F23" s="71"/>
      <c r="G23" s="13">
        <v>639</v>
      </c>
      <c r="H23" s="13">
        <v>637</v>
      </c>
      <c r="I23" s="13">
        <v>629</v>
      </c>
      <c r="J23" s="13">
        <v>621</v>
      </c>
      <c r="K23" s="13">
        <v>614</v>
      </c>
    </row>
    <row r="24" spans="1:11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3">
      <c r="A25" s="54" t="s">
        <v>7</v>
      </c>
      <c r="B25" s="70"/>
      <c r="C25" s="70"/>
      <c r="D25" s="70"/>
      <c r="E25" s="70"/>
      <c r="F25" s="71"/>
      <c r="G25" s="13">
        <v>49</v>
      </c>
      <c r="H25" s="13">
        <v>49</v>
      </c>
      <c r="I25" s="13">
        <v>49</v>
      </c>
      <c r="J25" s="13">
        <v>49</v>
      </c>
      <c r="K25" s="13">
        <v>49</v>
      </c>
    </row>
    <row r="26" spans="1:11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3">
      <c r="A27" s="54" t="s">
        <v>8</v>
      </c>
      <c r="B27" s="70"/>
      <c r="C27" s="70"/>
      <c r="D27" s="70"/>
      <c r="E27" s="70"/>
      <c r="F27" s="71"/>
      <c r="G27" s="13">
        <v>7</v>
      </c>
      <c r="H27" s="13">
        <v>7</v>
      </c>
      <c r="I27" s="13">
        <v>7</v>
      </c>
      <c r="J27" s="13">
        <v>5</v>
      </c>
      <c r="K27" s="13">
        <v>5</v>
      </c>
    </row>
    <row r="28" spans="1:11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3">
      <c r="A29" s="55" t="s">
        <v>23</v>
      </c>
      <c r="B29" s="56"/>
      <c r="C29" s="56"/>
      <c r="D29" s="56"/>
      <c r="E29" s="56"/>
      <c r="F29" s="57"/>
      <c r="G29" s="74">
        <v>307</v>
      </c>
      <c r="H29" s="74">
        <v>304</v>
      </c>
      <c r="I29" s="74">
        <v>306</v>
      </c>
      <c r="J29" s="74">
        <v>306</v>
      </c>
      <c r="K29" s="74">
        <v>306</v>
      </c>
    </row>
    <row r="30" spans="1:11" x14ac:dyDescent="0.3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3">
      <c r="A32" s="55" t="s">
        <v>10</v>
      </c>
      <c r="B32" s="56"/>
      <c r="C32" s="56"/>
      <c r="D32" s="56"/>
      <c r="E32" s="56"/>
      <c r="F32" s="57"/>
      <c r="G32" s="74">
        <v>693</v>
      </c>
      <c r="H32" s="74">
        <v>694</v>
      </c>
      <c r="I32" s="74">
        <v>692</v>
      </c>
      <c r="J32" s="74">
        <v>709</v>
      </c>
      <c r="K32" s="74">
        <v>710</v>
      </c>
    </row>
    <row r="33" spans="1:11" x14ac:dyDescent="0.3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3">
      <c r="A35" s="55" t="s">
        <v>12</v>
      </c>
      <c r="B35" s="56"/>
      <c r="C35" s="56"/>
      <c r="D35" s="56"/>
      <c r="E35" s="56"/>
      <c r="F35" s="57"/>
      <c r="G35" s="74">
        <v>66</v>
      </c>
      <c r="H35" s="74">
        <v>67</v>
      </c>
      <c r="I35" s="74">
        <v>66</v>
      </c>
      <c r="J35" s="74">
        <v>65</v>
      </c>
      <c r="K35" s="74">
        <v>65</v>
      </c>
    </row>
    <row r="36" spans="1:11" x14ac:dyDescent="0.3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3">
      <c r="A38" s="55" t="s">
        <v>14</v>
      </c>
      <c r="B38" s="56"/>
      <c r="C38" s="56"/>
      <c r="D38" s="56"/>
      <c r="E38" s="56"/>
      <c r="F38" s="57"/>
      <c r="G38" s="82">
        <v>19</v>
      </c>
      <c r="H38" s="82">
        <v>19</v>
      </c>
      <c r="I38" s="82">
        <v>19</v>
      </c>
      <c r="J38" s="82">
        <v>20</v>
      </c>
      <c r="K38" s="82">
        <v>20</v>
      </c>
    </row>
    <row r="39" spans="1:11" x14ac:dyDescent="0.3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</row>
    <row r="40" spans="1:11" x14ac:dyDescent="0.3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3">
      <c r="A41" s="55" t="s">
        <v>16</v>
      </c>
      <c r="B41" s="56"/>
      <c r="C41" s="56"/>
      <c r="D41" s="56"/>
      <c r="E41" s="56"/>
      <c r="F41" s="57"/>
      <c r="G41" s="82">
        <v>18</v>
      </c>
      <c r="H41" s="82">
        <v>18</v>
      </c>
      <c r="I41" s="82">
        <v>18</v>
      </c>
      <c r="J41" s="82">
        <v>18</v>
      </c>
      <c r="K41" s="82">
        <v>18</v>
      </c>
    </row>
    <row r="42" spans="1:11" x14ac:dyDescent="0.3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</row>
    <row r="43" spans="1:11" x14ac:dyDescent="0.3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3">
      <c r="A44" s="54" t="s">
        <v>18</v>
      </c>
      <c r="B44" s="70"/>
      <c r="C44" s="70"/>
      <c r="D44" s="70"/>
      <c r="E44" s="70"/>
      <c r="F44" s="71"/>
      <c r="G44" s="32">
        <v>2160</v>
      </c>
      <c r="H44" s="32">
        <v>2160</v>
      </c>
      <c r="I44" s="32">
        <v>2150</v>
      </c>
      <c r="J44" s="32">
        <v>2164</v>
      </c>
      <c r="K44" s="32">
        <v>2184</v>
      </c>
    </row>
    <row r="45" spans="1:11" x14ac:dyDescent="0.3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3">
      <c r="A46" s="76" t="s">
        <v>59</v>
      </c>
      <c r="B46" s="77"/>
      <c r="C46" s="77"/>
      <c r="D46" s="77"/>
      <c r="E46" s="77"/>
      <c r="F46" s="78"/>
      <c r="G46" s="32">
        <v>9</v>
      </c>
      <c r="H46" s="32">
        <v>9</v>
      </c>
      <c r="I46" s="32">
        <v>9</v>
      </c>
      <c r="J46" s="32">
        <v>9</v>
      </c>
      <c r="K46" s="32">
        <v>8</v>
      </c>
    </row>
    <row r="47" spans="1:11" x14ac:dyDescent="0.3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3">
      <c r="A48" s="54" t="s">
        <v>58</v>
      </c>
      <c r="B48" s="70"/>
      <c r="C48" s="70"/>
      <c r="D48" s="70"/>
      <c r="E48" s="70"/>
      <c r="F48" s="71"/>
      <c r="G48" s="32">
        <v>220</v>
      </c>
      <c r="H48" s="32">
        <v>208</v>
      </c>
      <c r="I48" s="32">
        <v>184</v>
      </c>
      <c r="J48" s="32">
        <v>156</v>
      </c>
      <c r="K48" s="32">
        <v>130</v>
      </c>
    </row>
    <row r="49" spans="1:11" x14ac:dyDescent="0.3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3">
      <c r="A50" s="79" t="s">
        <v>60</v>
      </c>
      <c r="B50" s="80"/>
      <c r="C50" s="80"/>
      <c r="D50" s="80"/>
      <c r="E50" s="80"/>
      <c r="F50" s="81"/>
      <c r="G50" s="32">
        <v>1952</v>
      </c>
      <c r="H50" s="34">
        <v>1996</v>
      </c>
      <c r="I50" s="34">
        <v>1991</v>
      </c>
      <c r="J50" s="34">
        <v>2009</v>
      </c>
      <c r="K50" s="34">
        <v>2026</v>
      </c>
    </row>
    <row r="51" spans="1:11" x14ac:dyDescent="0.3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3">
      <c r="A52" s="54" t="s">
        <v>26</v>
      </c>
      <c r="B52" s="70"/>
      <c r="C52" s="70"/>
      <c r="D52" s="70"/>
      <c r="E52" s="70"/>
      <c r="F52" s="71"/>
      <c r="G52" s="32">
        <f t="shared" ref="G52:H52" si="3">SUM(G8,-SUM(G15:G50))</f>
        <v>3236</v>
      </c>
      <c r="H52" s="32">
        <f t="shared" si="3"/>
        <v>3213</v>
      </c>
      <c r="I52" s="32">
        <f t="shared" ref="I52:J52" si="4">SUM(I8,-SUM(I15:I50))</f>
        <v>3200</v>
      </c>
      <c r="J52" s="32">
        <f t="shared" si="4"/>
        <v>3195</v>
      </c>
      <c r="K52" s="32">
        <f t="shared" ref="K52" si="5">SUM(K8,-SUM(K15:K50))</f>
        <v>3203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H35:H36"/>
    <mergeCell ref="A36:F36"/>
    <mergeCell ref="A38:F38"/>
    <mergeCell ref="G38:G39"/>
    <mergeCell ref="H38:H39"/>
    <mergeCell ref="A39:F39"/>
    <mergeCell ref="A35:F35"/>
    <mergeCell ref="G35:G36"/>
    <mergeCell ref="H29:H30"/>
    <mergeCell ref="A30:F30"/>
    <mergeCell ref="A32:F32"/>
    <mergeCell ref="G32:G33"/>
    <mergeCell ref="H32:H33"/>
    <mergeCell ref="A33:F33"/>
    <mergeCell ref="A29:F29"/>
    <mergeCell ref="G29:G3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L52"/>
  <sheetViews>
    <sheetView workbookViewId="0">
      <selection activeCell="M16" sqref="M16"/>
    </sheetView>
  </sheetViews>
  <sheetFormatPr baseColWidth="10" defaultRowHeight="14" x14ac:dyDescent="0.3"/>
  <sheetData>
    <row r="1" spans="1:12" x14ac:dyDescent="0.3">
      <c r="A1" t="s">
        <v>0</v>
      </c>
    </row>
    <row r="2" spans="1:12" x14ac:dyDescent="0.3">
      <c r="A2" t="s">
        <v>1</v>
      </c>
    </row>
    <row r="4" spans="1:12" ht="18" x14ac:dyDescent="0.4">
      <c r="A4" s="39" t="s">
        <v>19</v>
      </c>
      <c r="B4" s="40"/>
      <c r="C4" s="40"/>
      <c r="D4" s="40"/>
      <c r="E4" s="40"/>
      <c r="F4" s="40"/>
    </row>
    <row r="5" spans="1:12" ht="18" x14ac:dyDescent="0.4">
      <c r="A5" s="41"/>
      <c r="B5" s="39"/>
      <c r="C5" s="39"/>
      <c r="D5" s="39"/>
      <c r="E5" s="39"/>
      <c r="F5" s="39"/>
    </row>
    <row r="6" spans="1:12" ht="28" x14ac:dyDescent="0.3">
      <c r="A6" s="1"/>
      <c r="B6" s="2"/>
      <c r="F6" s="7" t="s">
        <v>21</v>
      </c>
      <c r="G6" s="16" t="s">
        <v>34</v>
      </c>
      <c r="H6" s="16">
        <v>45141</v>
      </c>
      <c r="I6" s="16">
        <v>45148</v>
      </c>
      <c r="J6" s="16">
        <v>45155</v>
      </c>
      <c r="K6" s="16">
        <v>45162</v>
      </c>
      <c r="L6" s="16">
        <v>45169</v>
      </c>
    </row>
    <row r="8" spans="1:12" x14ac:dyDescent="0.3">
      <c r="A8" s="42" t="s">
        <v>3</v>
      </c>
      <c r="B8" s="43"/>
      <c r="C8" s="43"/>
      <c r="D8" s="43"/>
      <c r="E8" s="43"/>
      <c r="F8" s="60"/>
      <c r="G8" s="9">
        <v>10265</v>
      </c>
      <c r="H8" s="9">
        <v>10253</v>
      </c>
      <c r="I8" s="9">
        <v>10281</v>
      </c>
      <c r="J8" s="9">
        <v>10309</v>
      </c>
      <c r="K8" s="9">
        <v>10283</v>
      </c>
      <c r="L8" s="9">
        <v>10304</v>
      </c>
    </row>
    <row r="9" spans="1:12" x14ac:dyDescent="0.3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x14ac:dyDescent="0.3">
      <c r="A10" s="61" t="s">
        <v>2</v>
      </c>
      <c r="B10" s="62"/>
      <c r="C10" s="62"/>
      <c r="D10" s="62"/>
      <c r="E10" s="62"/>
      <c r="F10" s="6"/>
      <c r="G10" s="10">
        <f t="shared" ref="G10:J10" si="0">SUM(G8*100 / G9)</f>
        <v>5.5085109579925726</v>
      </c>
      <c r="H10" s="10">
        <f t="shared" si="0"/>
        <v>5.5020713933071459</v>
      </c>
      <c r="I10" s="10">
        <f t="shared" si="0"/>
        <v>5.5170970442398097</v>
      </c>
      <c r="J10" s="10">
        <f t="shared" si="0"/>
        <v>5.5321226951724727</v>
      </c>
      <c r="K10" s="10">
        <f t="shared" ref="K10:L10" si="1">SUM(K8*100 / K9)</f>
        <v>5.518170305020714</v>
      </c>
      <c r="L10" s="10">
        <f t="shared" si="1"/>
        <v>5.5294395432202119</v>
      </c>
    </row>
    <row r="11" spans="1:12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3">
      <c r="A15" s="64" t="s">
        <v>5</v>
      </c>
      <c r="B15" s="65"/>
      <c r="C15" s="65"/>
      <c r="D15" s="65"/>
      <c r="E15" s="65"/>
      <c r="F15" s="66"/>
      <c r="G15" s="74">
        <v>322</v>
      </c>
      <c r="H15" s="74">
        <v>310</v>
      </c>
      <c r="I15" s="74">
        <v>314</v>
      </c>
      <c r="J15" s="74">
        <v>318</v>
      </c>
      <c r="K15" s="74">
        <v>313</v>
      </c>
      <c r="L15" s="74">
        <v>318</v>
      </c>
    </row>
    <row r="16" spans="1:12" x14ac:dyDescent="0.3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  <c r="L16" s="75"/>
    </row>
    <row r="17" spans="1:12" x14ac:dyDescent="0.3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3">
      <c r="A18" s="55" t="s">
        <v>24</v>
      </c>
      <c r="B18" s="56"/>
      <c r="C18" s="56"/>
      <c r="D18" s="56"/>
      <c r="E18" s="56"/>
      <c r="F18" s="57"/>
      <c r="G18" s="74">
        <v>591</v>
      </c>
      <c r="H18" s="74">
        <v>593</v>
      </c>
      <c r="I18" s="74">
        <v>606</v>
      </c>
      <c r="J18" s="74">
        <v>612</v>
      </c>
      <c r="K18" s="74">
        <v>603</v>
      </c>
      <c r="L18" s="74">
        <v>626</v>
      </c>
    </row>
    <row r="19" spans="1:12" x14ac:dyDescent="0.3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  <c r="L19" s="75"/>
    </row>
    <row r="20" spans="1:12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3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3">
      <c r="A23" s="54" t="s">
        <v>22</v>
      </c>
      <c r="B23" s="70"/>
      <c r="C23" s="70"/>
      <c r="D23" s="70"/>
      <c r="E23" s="70"/>
      <c r="F23" s="71"/>
      <c r="G23" s="13">
        <v>614</v>
      </c>
      <c r="H23" s="13">
        <v>613</v>
      </c>
      <c r="I23" s="13">
        <v>609</v>
      </c>
      <c r="J23" s="13">
        <v>612</v>
      </c>
      <c r="K23" s="13">
        <v>613</v>
      </c>
      <c r="L23" s="13">
        <v>609</v>
      </c>
    </row>
    <row r="24" spans="1:12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3">
      <c r="A25" s="54" t="s">
        <v>7</v>
      </c>
      <c r="B25" s="70"/>
      <c r="C25" s="70"/>
      <c r="D25" s="70"/>
      <c r="E25" s="70"/>
      <c r="F25" s="71"/>
      <c r="G25" s="13">
        <v>49</v>
      </c>
      <c r="H25" s="13">
        <v>49</v>
      </c>
      <c r="I25" s="13">
        <v>49</v>
      </c>
      <c r="J25" s="13">
        <v>49</v>
      </c>
      <c r="K25" s="13">
        <v>49</v>
      </c>
      <c r="L25" s="13">
        <v>49</v>
      </c>
    </row>
    <row r="26" spans="1:12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3">
      <c r="A27" s="54" t="s">
        <v>8</v>
      </c>
      <c r="B27" s="70"/>
      <c r="C27" s="70"/>
      <c r="D27" s="70"/>
      <c r="E27" s="70"/>
      <c r="F27" s="71"/>
      <c r="G27" s="13">
        <v>5</v>
      </c>
      <c r="H27" s="13">
        <v>5</v>
      </c>
      <c r="I27" s="13">
        <v>5</v>
      </c>
      <c r="J27" s="13">
        <v>5</v>
      </c>
      <c r="K27" s="13">
        <v>5</v>
      </c>
      <c r="L27" s="13">
        <v>6</v>
      </c>
    </row>
    <row r="28" spans="1:12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3">
      <c r="A29" s="55" t="s">
        <v>23</v>
      </c>
      <c r="B29" s="56"/>
      <c r="C29" s="56"/>
      <c r="D29" s="56"/>
      <c r="E29" s="56"/>
      <c r="F29" s="57"/>
      <c r="G29" s="74">
        <v>306</v>
      </c>
      <c r="H29" s="74">
        <v>306</v>
      </c>
      <c r="I29" s="74">
        <v>311</v>
      </c>
      <c r="J29" s="74">
        <v>317</v>
      </c>
      <c r="K29" s="74">
        <v>318</v>
      </c>
      <c r="L29" s="74">
        <v>315</v>
      </c>
    </row>
    <row r="30" spans="1:12" x14ac:dyDescent="0.3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  <c r="L30" s="75"/>
    </row>
    <row r="31" spans="1:12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3">
      <c r="A32" s="55" t="s">
        <v>10</v>
      </c>
      <c r="B32" s="56"/>
      <c r="C32" s="56"/>
      <c r="D32" s="56"/>
      <c r="E32" s="56"/>
      <c r="F32" s="57"/>
      <c r="G32" s="74">
        <v>710</v>
      </c>
      <c r="H32" s="74">
        <v>697</v>
      </c>
      <c r="I32" s="74">
        <v>697</v>
      </c>
      <c r="J32" s="74">
        <v>712</v>
      </c>
      <c r="K32" s="74">
        <v>723</v>
      </c>
      <c r="L32" s="74">
        <v>728</v>
      </c>
    </row>
    <row r="33" spans="1:12" x14ac:dyDescent="0.3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  <c r="L33" s="75"/>
    </row>
    <row r="34" spans="1:12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3">
      <c r="A35" s="55" t="s">
        <v>12</v>
      </c>
      <c r="B35" s="56"/>
      <c r="C35" s="56"/>
      <c r="D35" s="56"/>
      <c r="E35" s="56"/>
      <c r="F35" s="57"/>
      <c r="G35" s="74">
        <v>65</v>
      </c>
      <c r="H35" s="74">
        <v>63</v>
      </c>
      <c r="I35" s="74">
        <v>62</v>
      </c>
      <c r="J35" s="74">
        <v>71</v>
      </c>
      <c r="K35" s="74">
        <v>71</v>
      </c>
      <c r="L35" s="74">
        <v>71</v>
      </c>
    </row>
    <row r="36" spans="1:12" x14ac:dyDescent="0.3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  <c r="L36" s="75"/>
    </row>
    <row r="37" spans="1:12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3">
      <c r="A38" s="55" t="s">
        <v>14</v>
      </c>
      <c r="B38" s="56"/>
      <c r="C38" s="56"/>
      <c r="D38" s="56"/>
      <c r="E38" s="56"/>
      <c r="F38" s="57"/>
      <c r="G38" s="82">
        <v>20</v>
      </c>
      <c r="H38" s="82">
        <v>20</v>
      </c>
      <c r="I38" s="82">
        <v>20</v>
      </c>
      <c r="J38" s="82">
        <v>20</v>
      </c>
      <c r="K38" s="82">
        <v>17</v>
      </c>
      <c r="L38" s="82">
        <v>17</v>
      </c>
    </row>
    <row r="39" spans="1:12" x14ac:dyDescent="0.3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  <c r="L39" s="83"/>
    </row>
    <row r="40" spans="1:12" x14ac:dyDescent="0.3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3">
      <c r="A41" s="55" t="s">
        <v>16</v>
      </c>
      <c r="B41" s="56"/>
      <c r="C41" s="56"/>
      <c r="D41" s="56"/>
      <c r="E41" s="56"/>
      <c r="F41" s="57"/>
      <c r="G41" s="82">
        <v>18</v>
      </c>
      <c r="H41" s="82">
        <v>18</v>
      </c>
      <c r="I41" s="82">
        <v>18</v>
      </c>
      <c r="J41" s="82">
        <v>18</v>
      </c>
      <c r="K41" s="82">
        <v>18</v>
      </c>
      <c r="L41" s="82">
        <v>18</v>
      </c>
    </row>
    <row r="42" spans="1:12" x14ac:dyDescent="0.3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  <c r="L42" s="83"/>
    </row>
    <row r="43" spans="1:12" x14ac:dyDescent="0.3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3">
      <c r="A44" s="54" t="s">
        <v>18</v>
      </c>
      <c r="B44" s="70"/>
      <c r="C44" s="70"/>
      <c r="D44" s="70"/>
      <c r="E44" s="70"/>
      <c r="F44" s="71"/>
      <c r="G44" s="32">
        <v>2184</v>
      </c>
      <c r="H44" s="32">
        <v>2194</v>
      </c>
      <c r="I44" s="32">
        <v>2195</v>
      </c>
      <c r="J44" s="32">
        <v>2187</v>
      </c>
      <c r="K44" s="32">
        <v>2182</v>
      </c>
      <c r="L44" s="32">
        <v>2181</v>
      </c>
    </row>
    <row r="45" spans="1:12" x14ac:dyDescent="0.3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3">
      <c r="A46" s="76" t="s">
        <v>59</v>
      </c>
      <c r="B46" s="77"/>
      <c r="C46" s="77"/>
      <c r="D46" s="77"/>
      <c r="E46" s="77"/>
      <c r="F46" s="78"/>
      <c r="G46" s="32">
        <v>8</v>
      </c>
      <c r="H46" s="32">
        <v>7</v>
      </c>
      <c r="I46" s="32">
        <v>7</v>
      </c>
      <c r="J46" s="32">
        <v>7</v>
      </c>
      <c r="K46" s="32">
        <v>7</v>
      </c>
      <c r="L46" s="32">
        <v>7</v>
      </c>
    </row>
    <row r="47" spans="1:12" x14ac:dyDescent="0.3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3">
      <c r="A48" s="54" t="s">
        <v>58</v>
      </c>
      <c r="B48" s="70"/>
      <c r="C48" s="70"/>
      <c r="D48" s="70"/>
      <c r="E48" s="70"/>
      <c r="F48" s="71"/>
      <c r="G48" s="32">
        <v>130</v>
      </c>
      <c r="H48" s="32">
        <v>120</v>
      </c>
      <c r="I48" s="32">
        <v>103</v>
      </c>
      <c r="J48" s="32">
        <v>93</v>
      </c>
      <c r="K48" s="32">
        <v>74</v>
      </c>
      <c r="L48" s="32">
        <v>74</v>
      </c>
    </row>
    <row r="49" spans="1:12" x14ac:dyDescent="0.3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3">
      <c r="A50" s="79" t="s">
        <v>60</v>
      </c>
      <c r="B50" s="80"/>
      <c r="C50" s="80"/>
      <c r="D50" s="80"/>
      <c r="E50" s="80"/>
      <c r="F50" s="81"/>
      <c r="G50" s="34">
        <v>2026</v>
      </c>
      <c r="H50" s="34">
        <v>2016</v>
      </c>
      <c r="I50" s="34">
        <v>2030</v>
      </c>
      <c r="J50" s="34">
        <v>2039</v>
      </c>
      <c r="K50" s="34">
        <v>2034</v>
      </c>
      <c r="L50" s="34">
        <v>2030</v>
      </c>
    </row>
    <row r="51" spans="1:12" x14ac:dyDescent="0.3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3">
      <c r="A52" s="54" t="s">
        <v>26</v>
      </c>
      <c r="B52" s="70"/>
      <c r="C52" s="70"/>
      <c r="D52" s="70"/>
      <c r="E52" s="70"/>
      <c r="F52" s="71"/>
      <c r="G52" s="32">
        <f t="shared" ref="G52:J52" si="2">SUM(G8,-SUM(G15:G50))</f>
        <v>3203</v>
      </c>
      <c r="H52" s="32">
        <f t="shared" si="2"/>
        <v>3228</v>
      </c>
      <c r="I52" s="32">
        <f t="shared" si="2"/>
        <v>3241</v>
      </c>
      <c r="J52" s="32">
        <f t="shared" si="2"/>
        <v>3235</v>
      </c>
      <c r="K52" s="32">
        <f t="shared" ref="K52:L52" si="3">SUM(K8,-SUM(K15:K50))</f>
        <v>3242</v>
      </c>
      <c r="L52" s="32">
        <f t="shared" si="3"/>
        <v>3241</v>
      </c>
    </row>
  </sheetData>
  <mergeCells count="69">
    <mergeCell ref="L41:L42"/>
    <mergeCell ref="I38:I39"/>
    <mergeCell ref="L15:L16"/>
    <mergeCell ref="L18:L19"/>
    <mergeCell ref="L29:L30"/>
    <mergeCell ref="L32:L33"/>
    <mergeCell ref="L35:L36"/>
    <mergeCell ref="L38:L39"/>
    <mergeCell ref="J38:J39"/>
    <mergeCell ref="J29:J30"/>
    <mergeCell ref="J32:J33"/>
    <mergeCell ref="J35:J36"/>
    <mergeCell ref="I29:I30"/>
    <mergeCell ref="J15:J16"/>
    <mergeCell ref="K38:K39"/>
    <mergeCell ref="K41:K42"/>
    <mergeCell ref="A50:F50"/>
    <mergeCell ref="A52:F52"/>
    <mergeCell ref="A41:F41"/>
    <mergeCell ref="G41:G42"/>
    <mergeCell ref="A44:F44"/>
    <mergeCell ref="A46:F46"/>
    <mergeCell ref="A48:F48"/>
    <mergeCell ref="H41:H42"/>
    <mergeCell ref="I41:I42"/>
    <mergeCell ref="J41:J42"/>
    <mergeCell ref="A42:F42"/>
    <mergeCell ref="A38:F38"/>
    <mergeCell ref="G38:G39"/>
    <mergeCell ref="H38:H39"/>
    <mergeCell ref="A39:F39"/>
    <mergeCell ref="A36:F36"/>
    <mergeCell ref="A32:F32"/>
    <mergeCell ref="G32:G33"/>
    <mergeCell ref="H32:H33"/>
    <mergeCell ref="I32:I33"/>
    <mergeCell ref="A33:F33"/>
    <mergeCell ref="A35:F35"/>
    <mergeCell ref="G35:G36"/>
    <mergeCell ref="H35:H36"/>
    <mergeCell ref="I35:I36"/>
    <mergeCell ref="A30:F30"/>
    <mergeCell ref="A29:F2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19:F19"/>
    <mergeCell ref="G29:G30"/>
    <mergeCell ref="H29:H30"/>
    <mergeCell ref="G15:G16"/>
    <mergeCell ref="H15:H16"/>
    <mergeCell ref="I15:I16"/>
    <mergeCell ref="A15:F16"/>
    <mergeCell ref="A4:F4"/>
    <mergeCell ref="A5:F5"/>
    <mergeCell ref="A8:F8"/>
    <mergeCell ref="A9:F9"/>
    <mergeCell ref="A10:E10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K52"/>
  <sheetViews>
    <sheetView workbookViewId="0">
      <selection activeCell="N31" sqref="N31"/>
    </sheetView>
  </sheetViews>
  <sheetFormatPr baseColWidth="10" defaultRowHeight="14" x14ac:dyDescent="0.3"/>
  <sheetData>
    <row r="1" spans="1:11" x14ac:dyDescent="0.3">
      <c r="A1" t="s">
        <v>0</v>
      </c>
    </row>
    <row r="2" spans="1:11" x14ac:dyDescent="0.3">
      <c r="A2" t="s">
        <v>1</v>
      </c>
    </row>
    <row r="4" spans="1:11" ht="18" x14ac:dyDescent="0.4">
      <c r="A4" s="39" t="s">
        <v>19</v>
      </c>
      <c r="B4" s="40"/>
      <c r="C4" s="40"/>
      <c r="D4" s="40"/>
      <c r="E4" s="40"/>
      <c r="F4" s="40"/>
    </row>
    <row r="5" spans="1:11" ht="18" x14ac:dyDescent="0.4">
      <c r="A5" s="41"/>
      <c r="B5" s="39"/>
      <c r="C5" s="39"/>
      <c r="D5" s="39"/>
      <c r="E5" s="39"/>
      <c r="F5" s="39"/>
    </row>
    <row r="6" spans="1:11" ht="28" x14ac:dyDescent="0.3">
      <c r="A6" s="1"/>
      <c r="B6" s="2"/>
      <c r="F6" s="7" t="s">
        <v>21</v>
      </c>
      <c r="G6" s="16" t="s">
        <v>35</v>
      </c>
      <c r="H6" s="16">
        <v>45176</v>
      </c>
      <c r="I6" s="16">
        <v>45183</v>
      </c>
      <c r="J6" s="16">
        <v>45190</v>
      </c>
      <c r="K6" s="16">
        <v>45197</v>
      </c>
    </row>
    <row r="8" spans="1:11" x14ac:dyDescent="0.3">
      <c r="A8" s="42" t="s">
        <v>3</v>
      </c>
      <c r="B8" s="43"/>
      <c r="C8" s="43"/>
      <c r="D8" s="43"/>
      <c r="E8" s="43"/>
      <c r="F8" s="60"/>
      <c r="G8" s="9">
        <v>10304</v>
      </c>
      <c r="H8" s="9">
        <v>10329</v>
      </c>
      <c r="I8" s="9">
        <v>10360</v>
      </c>
      <c r="J8" s="9">
        <v>10386</v>
      </c>
      <c r="K8" s="9">
        <v>10393</v>
      </c>
    </row>
    <row r="9" spans="1:11" x14ac:dyDescent="0.3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x14ac:dyDescent="0.3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5.5294395432202119</v>
      </c>
      <c r="H10" s="10">
        <f t="shared" si="0"/>
        <v>5.5428553029815184</v>
      </c>
      <c r="I10" s="10">
        <f t="shared" ref="I10:J10" si="1">SUM(I8*100 / I9)</f>
        <v>5.5594908450855387</v>
      </c>
      <c r="J10" s="10">
        <f t="shared" si="1"/>
        <v>5.5734432352372982</v>
      </c>
      <c r="K10" s="10">
        <f t="shared" ref="K10" si="2">SUM(K8*100 / K9)</f>
        <v>5.5771996479704642</v>
      </c>
    </row>
    <row r="11" spans="1:11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3">
      <c r="A15" s="64" t="s">
        <v>5</v>
      </c>
      <c r="B15" s="65"/>
      <c r="C15" s="65"/>
      <c r="D15" s="65"/>
      <c r="E15" s="65"/>
      <c r="F15" s="66"/>
      <c r="G15" s="74">
        <v>318</v>
      </c>
      <c r="H15" s="74">
        <v>328</v>
      </c>
      <c r="I15" s="74">
        <v>327</v>
      </c>
      <c r="J15" s="74">
        <v>324</v>
      </c>
      <c r="K15" s="74">
        <v>318</v>
      </c>
    </row>
    <row r="16" spans="1:11" x14ac:dyDescent="0.3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3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3">
      <c r="A18" s="55" t="s">
        <v>24</v>
      </c>
      <c r="B18" s="56"/>
      <c r="C18" s="56"/>
      <c r="D18" s="56"/>
      <c r="E18" s="56"/>
      <c r="F18" s="57"/>
      <c r="G18" s="74">
        <v>626</v>
      </c>
      <c r="H18" s="74">
        <v>642</v>
      </c>
      <c r="I18" s="74">
        <v>660</v>
      </c>
      <c r="J18" s="74">
        <v>677</v>
      </c>
      <c r="K18" s="74">
        <v>661</v>
      </c>
    </row>
    <row r="19" spans="1:11" x14ac:dyDescent="0.3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3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15</v>
      </c>
      <c r="J21" s="13">
        <v>15</v>
      </c>
      <c r="K21" s="13">
        <v>15</v>
      </c>
    </row>
    <row r="22" spans="1:11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3">
      <c r="A23" s="54" t="s">
        <v>22</v>
      </c>
      <c r="B23" s="70"/>
      <c r="C23" s="70"/>
      <c r="D23" s="70"/>
      <c r="E23" s="70"/>
      <c r="F23" s="71"/>
      <c r="G23" s="13">
        <v>609</v>
      </c>
      <c r="H23" s="13">
        <v>602</v>
      </c>
      <c r="I23" s="13">
        <v>607</v>
      </c>
      <c r="J23" s="13">
        <v>605</v>
      </c>
      <c r="K23" s="13">
        <v>603</v>
      </c>
    </row>
    <row r="24" spans="1:11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3">
      <c r="A25" s="54" t="s">
        <v>7</v>
      </c>
      <c r="B25" s="70"/>
      <c r="C25" s="70"/>
      <c r="D25" s="70"/>
      <c r="E25" s="70"/>
      <c r="F25" s="71"/>
      <c r="G25" s="13">
        <v>49</v>
      </c>
      <c r="H25" s="13">
        <v>49</v>
      </c>
      <c r="I25" s="13">
        <v>49</v>
      </c>
      <c r="J25" s="13">
        <v>48</v>
      </c>
      <c r="K25" s="13">
        <v>48</v>
      </c>
    </row>
    <row r="26" spans="1:11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3">
      <c r="A27" s="54" t="s">
        <v>8</v>
      </c>
      <c r="B27" s="70"/>
      <c r="C27" s="70"/>
      <c r="D27" s="70"/>
      <c r="E27" s="70"/>
      <c r="F27" s="71"/>
      <c r="G27" s="13">
        <v>6</v>
      </c>
      <c r="H27" s="13">
        <v>6</v>
      </c>
      <c r="I27" s="13">
        <v>5</v>
      </c>
      <c r="J27" s="13">
        <v>6</v>
      </c>
      <c r="K27" s="13">
        <v>6</v>
      </c>
    </row>
    <row r="28" spans="1:11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3">
      <c r="A29" s="55" t="s">
        <v>23</v>
      </c>
      <c r="B29" s="56"/>
      <c r="C29" s="56"/>
      <c r="D29" s="56"/>
      <c r="E29" s="56"/>
      <c r="F29" s="57"/>
      <c r="G29" s="74">
        <v>315</v>
      </c>
      <c r="H29" s="74">
        <v>314</v>
      </c>
      <c r="I29" s="74">
        <v>310</v>
      </c>
      <c r="J29" s="74">
        <v>299</v>
      </c>
      <c r="K29" s="74">
        <v>301</v>
      </c>
    </row>
    <row r="30" spans="1:11" x14ac:dyDescent="0.3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3">
      <c r="A32" s="55" t="s">
        <v>10</v>
      </c>
      <c r="B32" s="56"/>
      <c r="C32" s="56"/>
      <c r="D32" s="56"/>
      <c r="E32" s="56"/>
      <c r="F32" s="57"/>
      <c r="G32" s="74">
        <v>728</v>
      </c>
      <c r="H32" s="74">
        <v>734</v>
      </c>
      <c r="I32" s="74">
        <v>742</v>
      </c>
      <c r="J32" s="74">
        <v>751</v>
      </c>
      <c r="K32" s="74">
        <v>750</v>
      </c>
    </row>
    <row r="33" spans="1:11" x14ac:dyDescent="0.3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3">
      <c r="A35" s="55" t="s">
        <v>12</v>
      </c>
      <c r="B35" s="56"/>
      <c r="C35" s="56"/>
      <c r="D35" s="56"/>
      <c r="E35" s="56"/>
      <c r="F35" s="57"/>
      <c r="G35" s="74">
        <v>71</v>
      </c>
      <c r="H35" s="74">
        <v>71</v>
      </c>
      <c r="I35" s="74">
        <v>71</v>
      </c>
      <c r="J35" s="74">
        <v>72</v>
      </c>
      <c r="K35" s="74">
        <v>72</v>
      </c>
    </row>
    <row r="36" spans="1:11" x14ac:dyDescent="0.3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3">
      <c r="A38" s="55" t="s">
        <v>14</v>
      </c>
      <c r="B38" s="56"/>
      <c r="C38" s="56"/>
      <c r="D38" s="56"/>
      <c r="E38" s="56"/>
      <c r="F38" s="57"/>
      <c r="G38" s="82">
        <v>17</v>
      </c>
      <c r="H38" s="82">
        <v>17</v>
      </c>
      <c r="I38" s="82">
        <v>20</v>
      </c>
      <c r="J38" s="82">
        <v>20</v>
      </c>
      <c r="K38" s="82">
        <v>21</v>
      </c>
    </row>
    <row r="39" spans="1:11" x14ac:dyDescent="0.3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</row>
    <row r="40" spans="1:11" x14ac:dyDescent="0.3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3">
      <c r="A41" s="55" t="s">
        <v>16</v>
      </c>
      <c r="B41" s="56"/>
      <c r="C41" s="56"/>
      <c r="D41" s="56"/>
      <c r="E41" s="56"/>
      <c r="F41" s="57"/>
      <c r="G41" s="82">
        <v>18</v>
      </c>
      <c r="H41" s="82">
        <v>18</v>
      </c>
      <c r="I41" s="82">
        <v>18</v>
      </c>
      <c r="J41" s="82">
        <v>18</v>
      </c>
      <c r="K41" s="82">
        <v>18</v>
      </c>
    </row>
    <row r="42" spans="1:11" x14ac:dyDescent="0.3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</row>
    <row r="43" spans="1:11" x14ac:dyDescent="0.3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3">
      <c r="A44" s="54" t="s">
        <v>18</v>
      </c>
      <c r="B44" s="70"/>
      <c r="C44" s="70"/>
      <c r="D44" s="70"/>
      <c r="E44" s="70"/>
      <c r="F44" s="71"/>
      <c r="G44" s="32">
        <v>2181</v>
      </c>
      <c r="H44" s="32">
        <v>2187</v>
      </c>
      <c r="I44" s="32">
        <v>2187</v>
      </c>
      <c r="J44" s="32">
        <v>2192</v>
      </c>
      <c r="K44" s="32">
        <v>2203</v>
      </c>
    </row>
    <row r="45" spans="1:11" x14ac:dyDescent="0.3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3">
      <c r="A46" s="76" t="s">
        <v>59</v>
      </c>
      <c r="B46" s="77"/>
      <c r="C46" s="77"/>
      <c r="D46" s="77"/>
      <c r="E46" s="77"/>
      <c r="F46" s="78"/>
      <c r="G46" s="32">
        <v>7</v>
      </c>
      <c r="H46" s="32">
        <v>7</v>
      </c>
      <c r="I46" s="32">
        <v>7</v>
      </c>
      <c r="J46" s="32">
        <v>8</v>
      </c>
      <c r="K46" s="32">
        <v>8</v>
      </c>
    </row>
    <row r="47" spans="1:11" x14ac:dyDescent="0.3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3">
      <c r="A48" s="54" t="s">
        <v>58</v>
      </c>
      <c r="B48" s="70"/>
      <c r="C48" s="70"/>
      <c r="D48" s="70"/>
      <c r="E48" s="70"/>
      <c r="F48" s="71"/>
      <c r="G48" s="32">
        <v>74</v>
      </c>
      <c r="H48" s="32">
        <v>64</v>
      </c>
      <c r="I48" s="32">
        <v>67</v>
      </c>
      <c r="J48" s="32">
        <v>63</v>
      </c>
      <c r="K48" s="32">
        <v>67</v>
      </c>
    </row>
    <row r="49" spans="1:11" x14ac:dyDescent="0.3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3">
      <c r="A50" s="79" t="s">
        <v>60</v>
      </c>
      <c r="B50" s="80"/>
      <c r="C50" s="80"/>
      <c r="D50" s="80"/>
      <c r="E50" s="80"/>
      <c r="F50" s="81"/>
      <c r="G50" s="34">
        <v>2030</v>
      </c>
      <c r="H50" s="34">
        <v>2029</v>
      </c>
      <c r="I50" s="34">
        <v>2031</v>
      </c>
      <c r="J50" s="34">
        <v>2035</v>
      </c>
      <c r="K50" s="34">
        <v>2027</v>
      </c>
    </row>
    <row r="51" spans="1:11" x14ac:dyDescent="0.3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3">
      <c r="A52" s="54" t="s">
        <v>26</v>
      </c>
      <c r="B52" s="70"/>
      <c r="C52" s="70"/>
      <c r="D52" s="70"/>
      <c r="E52" s="70"/>
      <c r="F52" s="71"/>
      <c r="G52" s="32">
        <f t="shared" ref="G52:H52" si="3">SUM(G8,-SUM(G15:G50))</f>
        <v>3241</v>
      </c>
      <c r="H52" s="32">
        <f t="shared" si="3"/>
        <v>3247</v>
      </c>
      <c r="I52" s="32">
        <f t="shared" ref="I52:J52" si="4">SUM(I8,-SUM(I15:I50))</f>
        <v>3244</v>
      </c>
      <c r="J52" s="32">
        <f t="shared" si="4"/>
        <v>3253</v>
      </c>
      <c r="K52" s="32">
        <f t="shared" ref="K52" si="5">SUM(K8,-SUM(K15:K50))</f>
        <v>3275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H29:H30"/>
    <mergeCell ref="A30:F30"/>
    <mergeCell ref="A32:F32"/>
    <mergeCell ref="G32:G33"/>
    <mergeCell ref="H32:H33"/>
    <mergeCell ref="A33:F33"/>
    <mergeCell ref="A29:F29"/>
    <mergeCell ref="G29:G30"/>
    <mergeCell ref="H35:H36"/>
    <mergeCell ref="A36:F36"/>
    <mergeCell ref="A38:F38"/>
    <mergeCell ref="G38:G39"/>
    <mergeCell ref="H38:H39"/>
    <mergeCell ref="A39:F39"/>
    <mergeCell ref="A35:F35"/>
    <mergeCell ref="G35:G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K52"/>
  <sheetViews>
    <sheetView workbookViewId="0">
      <selection activeCell="M25" sqref="M25"/>
    </sheetView>
  </sheetViews>
  <sheetFormatPr baseColWidth="10" defaultRowHeight="14" x14ac:dyDescent="0.3"/>
  <sheetData>
    <row r="1" spans="1:11" x14ac:dyDescent="0.3">
      <c r="A1" t="s">
        <v>0</v>
      </c>
    </row>
    <row r="2" spans="1:11" x14ac:dyDescent="0.3">
      <c r="A2" t="s">
        <v>1</v>
      </c>
    </row>
    <row r="4" spans="1:11" ht="18" x14ac:dyDescent="0.4">
      <c r="A4" s="39" t="s">
        <v>19</v>
      </c>
      <c r="B4" s="40"/>
      <c r="C4" s="40"/>
      <c r="D4" s="40"/>
      <c r="E4" s="40"/>
      <c r="F4" s="40"/>
    </row>
    <row r="5" spans="1:11" ht="18" x14ac:dyDescent="0.4">
      <c r="A5" s="41"/>
      <c r="B5" s="39"/>
      <c r="C5" s="39"/>
      <c r="D5" s="39"/>
      <c r="E5" s="39"/>
      <c r="F5" s="39"/>
    </row>
    <row r="6" spans="1:11" ht="28" x14ac:dyDescent="0.3">
      <c r="A6" s="1"/>
      <c r="B6" s="2"/>
      <c r="F6" s="7" t="s">
        <v>21</v>
      </c>
      <c r="G6" s="16" t="s">
        <v>36</v>
      </c>
      <c r="H6" s="16">
        <v>45204</v>
      </c>
      <c r="I6" s="16">
        <v>45211</v>
      </c>
      <c r="J6" s="16">
        <v>45218</v>
      </c>
      <c r="K6" s="16">
        <v>45225</v>
      </c>
    </row>
    <row r="8" spans="1:11" x14ac:dyDescent="0.3">
      <c r="A8" s="42" t="s">
        <v>3</v>
      </c>
      <c r="B8" s="43"/>
      <c r="C8" s="43"/>
      <c r="D8" s="43"/>
      <c r="E8" s="43"/>
      <c r="F8" s="60"/>
      <c r="G8" s="9">
        <v>10393</v>
      </c>
      <c r="H8" s="9">
        <v>10396</v>
      </c>
      <c r="I8" s="9">
        <v>10442</v>
      </c>
      <c r="J8" s="9">
        <v>10468</v>
      </c>
      <c r="K8" s="9">
        <v>10464</v>
      </c>
    </row>
    <row r="9" spans="1:11" x14ac:dyDescent="0.3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x14ac:dyDescent="0.3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5.5771996479704642</v>
      </c>
      <c r="H10" s="10">
        <f t="shared" ref="H10:I10" si="1">SUM(H8*100 / H9)</f>
        <v>5.5788095391418207</v>
      </c>
      <c r="I10" s="10">
        <f t="shared" si="1"/>
        <v>5.603494537102625</v>
      </c>
      <c r="J10" s="10">
        <f t="shared" ref="J10:K10" si="2">SUM(J8*100 / J9)</f>
        <v>5.6174469272543845</v>
      </c>
      <c r="K10" s="10">
        <f t="shared" si="2"/>
        <v>5.615300405692575</v>
      </c>
    </row>
    <row r="11" spans="1:11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3">
      <c r="A15" s="64" t="s">
        <v>5</v>
      </c>
      <c r="B15" s="65"/>
      <c r="C15" s="65"/>
      <c r="D15" s="65"/>
      <c r="E15" s="65"/>
      <c r="F15" s="66"/>
      <c r="G15" s="74">
        <v>318</v>
      </c>
      <c r="H15" s="74">
        <v>323</v>
      </c>
      <c r="I15" s="74">
        <v>323</v>
      </c>
      <c r="J15" s="74">
        <v>329</v>
      </c>
      <c r="K15" s="74">
        <v>319</v>
      </c>
    </row>
    <row r="16" spans="1:11" x14ac:dyDescent="0.3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3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3">
      <c r="A18" s="55" t="s">
        <v>24</v>
      </c>
      <c r="B18" s="56"/>
      <c r="C18" s="56"/>
      <c r="D18" s="56"/>
      <c r="E18" s="56"/>
      <c r="F18" s="57"/>
      <c r="G18" s="74">
        <v>661</v>
      </c>
      <c r="H18" s="74">
        <v>654</v>
      </c>
      <c r="I18" s="74">
        <v>674</v>
      </c>
      <c r="J18" s="74">
        <v>695</v>
      </c>
      <c r="K18" s="74">
        <v>705</v>
      </c>
    </row>
    <row r="19" spans="1:11" x14ac:dyDescent="0.3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3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3">
      <c r="A23" s="54" t="s">
        <v>22</v>
      </c>
      <c r="B23" s="70"/>
      <c r="C23" s="70"/>
      <c r="D23" s="70"/>
      <c r="E23" s="70"/>
      <c r="F23" s="71"/>
      <c r="G23" s="13">
        <v>603</v>
      </c>
      <c r="H23" s="13">
        <v>604</v>
      </c>
      <c r="I23" s="13">
        <v>607</v>
      </c>
      <c r="J23" s="13">
        <v>605</v>
      </c>
      <c r="K23" s="13">
        <v>603</v>
      </c>
    </row>
    <row r="24" spans="1:11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3">
      <c r="A25" s="54" t="s">
        <v>7</v>
      </c>
      <c r="B25" s="70"/>
      <c r="C25" s="70"/>
      <c r="D25" s="70"/>
      <c r="E25" s="70"/>
      <c r="F25" s="71"/>
      <c r="G25" s="13">
        <v>48</v>
      </c>
      <c r="H25" s="13">
        <v>48</v>
      </c>
      <c r="I25" s="13">
        <v>48</v>
      </c>
      <c r="J25" s="13">
        <v>48</v>
      </c>
      <c r="K25" s="13">
        <v>48</v>
      </c>
    </row>
    <row r="26" spans="1:11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3">
      <c r="A27" s="54" t="s">
        <v>8</v>
      </c>
      <c r="B27" s="70"/>
      <c r="C27" s="70"/>
      <c r="D27" s="70"/>
      <c r="E27" s="70"/>
      <c r="F27" s="71"/>
      <c r="G27" s="13">
        <v>6</v>
      </c>
      <c r="H27" s="13">
        <v>6</v>
      </c>
      <c r="I27" s="13">
        <v>6</v>
      </c>
      <c r="J27" s="13">
        <v>6</v>
      </c>
      <c r="K27" s="13">
        <v>6</v>
      </c>
    </row>
    <row r="28" spans="1:11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3">
      <c r="A29" s="55" t="s">
        <v>23</v>
      </c>
      <c r="B29" s="56"/>
      <c r="C29" s="56"/>
      <c r="D29" s="56"/>
      <c r="E29" s="56"/>
      <c r="F29" s="57"/>
      <c r="G29" s="74">
        <v>301</v>
      </c>
      <c r="H29" s="74">
        <v>301</v>
      </c>
      <c r="I29" s="74">
        <v>296</v>
      </c>
      <c r="J29" s="74">
        <v>298</v>
      </c>
      <c r="K29" s="74">
        <v>290</v>
      </c>
    </row>
    <row r="30" spans="1:11" x14ac:dyDescent="0.3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3">
      <c r="A32" s="55" t="s">
        <v>10</v>
      </c>
      <c r="B32" s="56"/>
      <c r="C32" s="56"/>
      <c r="D32" s="56"/>
      <c r="E32" s="56"/>
      <c r="F32" s="57"/>
      <c r="G32" s="74">
        <v>750</v>
      </c>
      <c r="H32" s="74">
        <v>755</v>
      </c>
      <c r="I32" s="74">
        <v>764</v>
      </c>
      <c r="J32" s="74">
        <v>766</v>
      </c>
      <c r="K32" s="74">
        <v>765</v>
      </c>
    </row>
    <row r="33" spans="1:11" x14ac:dyDescent="0.3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3">
      <c r="A35" s="55" t="s">
        <v>12</v>
      </c>
      <c r="B35" s="56"/>
      <c r="C35" s="56"/>
      <c r="D35" s="56"/>
      <c r="E35" s="56"/>
      <c r="F35" s="57"/>
      <c r="G35" s="74">
        <v>72</v>
      </c>
      <c r="H35" s="74">
        <v>71</v>
      </c>
      <c r="I35" s="74">
        <v>71</v>
      </c>
      <c r="J35" s="74">
        <v>72</v>
      </c>
      <c r="K35" s="74">
        <v>69</v>
      </c>
    </row>
    <row r="36" spans="1:11" x14ac:dyDescent="0.3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3">
      <c r="A38" s="55" t="s">
        <v>14</v>
      </c>
      <c r="B38" s="56"/>
      <c r="C38" s="56"/>
      <c r="D38" s="56"/>
      <c r="E38" s="56"/>
      <c r="F38" s="57"/>
      <c r="G38" s="82">
        <v>21</v>
      </c>
      <c r="H38" s="82">
        <v>21</v>
      </c>
      <c r="I38" s="82">
        <v>21</v>
      </c>
      <c r="J38" s="82">
        <v>21</v>
      </c>
      <c r="K38" s="82">
        <v>21</v>
      </c>
    </row>
    <row r="39" spans="1:11" x14ac:dyDescent="0.3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</row>
    <row r="40" spans="1:11" x14ac:dyDescent="0.3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3">
      <c r="A41" s="55" t="s">
        <v>16</v>
      </c>
      <c r="B41" s="56"/>
      <c r="C41" s="56"/>
      <c r="D41" s="56"/>
      <c r="E41" s="56"/>
      <c r="F41" s="57"/>
      <c r="G41" s="82">
        <v>18</v>
      </c>
      <c r="H41" s="82">
        <v>18</v>
      </c>
      <c r="I41" s="82">
        <v>18</v>
      </c>
      <c r="J41" s="82">
        <v>18</v>
      </c>
      <c r="K41" s="82">
        <v>18</v>
      </c>
    </row>
    <row r="42" spans="1:11" x14ac:dyDescent="0.3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</row>
    <row r="43" spans="1:11" x14ac:dyDescent="0.3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3">
      <c r="A44" s="54" t="s">
        <v>18</v>
      </c>
      <c r="B44" s="70"/>
      <c r="C44" s="70"/>
      <c r="D44" s="70"/>
      <c r="E44" s="70"/>
      <c r="F44" s="71"/>
      <c r="G44" s="32">
        <v>2203</v>
      </c>
      <c r="H44" s="32">
        <v>2207</v>
      </c>
      <c r="I44" s="32">
        <v>2206</v>
      </c>
      <c r="J44" s="32">
        <v>2203</v>
      </c>
      <c r="K44" s="32">
        <v>2211</v>
      </c>
    </row>
    <row r="45" spans="1:11" x14ac:dyDescent="0.3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3">
      <c r="A46" s="76" t="s">
        <v>59</v>
      </c>
      <c r="B46" s="77"/>
      <c r="C46" s="77"/>
      <c r="D46" s="77"/>
      <c r="E46" s="77"/>
      <c r="F46" s="78"/>
      <c r="G46" s="32">
        <v>8</v>
      </c>
      <c r="H46" s="32">
        <v>8</v>
      </c>
      <c r="I46" s="32">
        <v>8</v>
      </c>
      <c r="J46" s="32">
        <v>8</v>
      </c>
      <c r="K46" s="32">
        <v>8</v>
      </c>
    </row>
    <row r="47" spans="1:11" x14ac:dyDescent="0.3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3">
      <c r="A48" s="54" t="s">
        <v>58</v>
      </c>
      <c r="B48" s="70"/>
      <c r="C48" s="70"/>
      <c r="D48" s="70"/>
      <c r="E48" s="70"/>
      <c r="F48" s="71"/>
      <c r="G48" s="32">
        <v>67</v>
      </c>
      <c r="H48" s="32">
        <v>67</v>
      </c>
      <c r="I48" s="32">
        <v>80</v>
      </c>
      <c r="J48" s="32">
        <v>81</v>
      </c>
      <c r="K48" s="32">
        <v>85</v>
      </c>
    </row>
    <row r="49" spans="1:11" x14ac:dyDescent="0.3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3">
      <c r="A50" s="79" t="s">
        <v>60</v>
      </c>
      <c r="B50" s="80"/>
      <c r="C50" s="80"/>
      <c r="D50" s="80"/>
      <c r="E50" s="80"/>
      <c r="F50" s="81"/>
      <c r="G50" s="34">
        <v>2027</v>
      </c>
      <c r="H50" s="34">
        <v>2022</v>
      </c>
      <c r="I50" s="34">
        <v>2028</v>
      </c>
      <c r="J50" s="34">
        <v>2026</v>
      </c>
      <c r="K50" s="34">
        <v>2022</v>
      </c>
    </row>
    <row r="51" spans="1:11" x14ac:dyDescent="0.3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3">
      <c r="A52" s="54" t="s">
        <v>26</v>
      </c>
      <c r="B52" s="70"/>
      <c r="C52" s="70"/>
      <c r="D52" s="70"/>
      <c r="E52" s="70"/>
      <c r="F52" s="71"/>
      <c r="G52" s="32">
        <f t="shared" ref="G52:H52" si="3">SUM(G8,-SUM(G15:G50))</f>
        <v>3275</v>
      </c>
      <c r="H52" s="32">
        <f t="shared" si="3"/>
        <v>3276</v>
      </c>
      <c r="I52" s="32">
        <f t="shared" ref="I52:J52" si="4">SUM(I8,-SUM(I15:I50))</f>
        <v>3277</v>
      </c>
      <c r="J52" s="32">
        <f t="shared" si="4"/>
        <v>3277</v>
      </c>
      <c r="K52" s="32">
        <f t="shared" ref="K52" si="5">SUM(K8,-SUM(K15:K50))</f>
        <v>3279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K52"/>
  <sheetViews>
    <sheetView workbookViewId="0">
      <selection activeCell="N41" sqref="N41"/>
    </sheetView>
  </sheetViews>
  <sheetFormatPr baseColWidth="10" defaultRowHeight="14" x14ac:dyDescent="0.3"/>
  <sheetData>
    <row r="1" spans="1:11" x14ac:dyDescent="0.3">
      <c r="A1" t="s">
        <v>0</v>
      </c>
    </row>
    <row r="2" spans="1:11" x14ac:dyDescent="0.3">
      <c r="A2" t="s">
        <v>1</v>
      </c>
    </row>
    <row r="4" spans="1:11" ht="18" x14ac:dyDescent="0.4">
      <c r="A4" s="39" t="s">
        <v>19</v>
      </c>
      <c r="B4" s="40"/>
      <c r="C4" s="40"/>
      <c r="D4" s="40"/>
      <c r="E4" s="40"/>
      <c r="F4" s="40"/>
    </row>
    <row r="5" spans="1:11" ht="18" x14ac:dyDescent="0.4">
      <c r="A5" s="41"/>
      <c r="B5" s="39"/>
      <c r="C5" s="39"/>
      <c r="D5" s="39"/>
      <c r="E5" s="39"/>
      <c r="F5" s="39"/>
    </row>
    <row r="6" spans="1:11" ht="28" x14ac:dyDescent="0.3">
      <c r="A6" s="1"/>
      <c r="B6" s="2"/>
      <c r="F6" s="7" t="s">
        <v>21</v>
      </c>
      <c r="G6" s="16" t="s">
        <v>37</v>
      </c>
      <c r="H6" s="16">
        <v>45232</v>
      </c>
      <c r="I6" s="16">
        <v>45239</v>
      </c>
      <c r="J6" s="16">
        <v>45246</v>
      </c>
      <c r="K6" s="16">
        <v>45253</v>
      </c>
    </row>
    <row r="8" spans="1:11" x14ac:dyDescent="0.3">
      <c r="A8" s="42" t="s">
        <v>3</v>
      </c>
      <c r="B8" s="43"/>
      <c r="C8" s="43"/>
      <c r="D8" s="43"/>
      <c r="E8" s="43"/>
      <c r="F8" s="60"/>
      <c r="G8" s="9">
        <v>10464</v>
      </c>
      <c r="H8" s="9">
        <v>10485</v>
      </c>
      <c r="I8" s="9">
        <v>10537</v>
      </c>
      <c r="J8" s="9">
        <v>10556</v>
      </c>
      <c r="K8" s="9">
        <v>10544</v>
      </c>
    </row>
    <row r="9" spans="1:11" x14ac:dyDescent="0.3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x14ac:dyDescent="0.3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5.615300405692575</v>
      </c>
      <c r="H10" s="10">
        <f t="shared" ref="H10:I10" si="1">SUM(H8*100 / H9)</f>
        <v>5.6265696438920729</v>
      </c>
      <c r="I10" s="10">
        <f t="shared" si="1"/>
        <v>5.6544744241955911</v>
      </c>
      <c r="J10" s="10">
        <f t="shared" ref="J10:K10" si="2">SUM(J8*100 / J9)</f>
        <v>5.6646704016141838</v>
      </c>
      <c r="K10" s="10">
        <f t="shared" si="2"/>
        <v>5.6582308369287571</v>
      </c>
    </row>
    <row r="11" spans="1:11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3">
      <c r="A15" s="64" t="s">
        <v>5</v>
      </c>
      <c r="B15" s="65"/>
      <c r="C15" s="65"/>
      <c r="D15" s="65"/>
      <c r="E15" s="65"/>
      <c r="F15" s="66"/>
      <c r="G15" s="74">
        <v>319</v>
      </c>
      <c r="H15" s="74">
        <v>314</v>
      </c>
      <c r="I15" s="74">
        <v>315</v>
      </c>
      <c r="J15" s="74">
        <v>315</v>
      </c>
      <c r="K15" s="74">
        <v>311</v>
      </c>
    </row>
    <row r="16" spans="1:11" x14ac:dyDescent="0.3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3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3">
      <c r="A18" s="55" t="s">
        <v>24</v>
      </c>
      <c r="B18" s="56"/>
      <c r="C18" s="56"/>
      <c r="D18" s="56"/>
      <c r="E18" s="56"/>
      <c r="F18" s="57"/>
      <c r="G18" s="74">
        <v>705</v>
      </c>
      <c r="H18" s="74">
        <v>707</v>
      </c>
      <c r="I18" s="74">
        <v>726</v>
      </c>
      <c r="J18" s="74">
        <v>737</v>
      </c>
      <c r="K18" s="74">
        <v>707</v>
      </c>
    </row>
    <row r="19" spans="1:11" x14ac:dyDescent="0.3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3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3">
      <c r="A23" s="54" t="s">
        <v>22</v>
      </c>
      <c r="B23" s="70"/>
      <c r="C23" s="70"/>
      <c r="D23" s="70"/>
      <c r="E23" s="70"/>
      <c r="F23" s="71"/>
      <c r="G23" s="13">
        <v>603</v>
      </c>
      <c r="H23" s="13">
        <v>602</v>
      </c>
      <c r="I23" s="13">
        <v>602</v>
      </c>
      <c r="J23" s="13">
        <v>612</v>
      </c>
      <c r="K23" s="13">
        <v>613</v>
      </c>
    </row>
    <row r="24" spans="1:11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3">
      <c r="A25" s="54" t="s">
        <v>7</v>
      </c>
      <c r="B25" s="70"/>
      <c r="C25" s="70"/>
      <c r="D25" s="70"/>
      <c r="E25" s="70"/>
      <c r="F25" s="71"/>
      <c r="G25" s="13">
        <v>48</v>
      </c>
      <c r="H25" s="13">
        <v>48</v>
      </c>
      <c r="I25" s="13">
        <v>48</v>
      </c>
      <c r="J25" s="13">
        <v>43</v>
      </c>
      <c r="K25" s="13">
        <v>43</v>
      </c>
    </row>
    <row r="26" spans="1:11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3">
      <c r="A27" s="54" t="s">
        <v>8</v>
      </c>
      <c r="B27" s="70"/>
      <c r="C27" s="70"/>
      <c r="D27" s="70"/>
      <c r="E27" s="70"/>
      <c r="F27" s="71"/>
      <c r="G27" s="13">
        <v>6</v>
      </c>
      <c r="H27" s="13">
        <v>6</v>
      </c>
      <c r="I27" s="13">
        <v>6</v>
      </c>
      <c r="J27" s="13">
        <v>6</v>
      </c>
      <c r="K27" s="13">
        <v>8</v>
      </c>
    </row>
    <row r="28" spans="1:11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3">
      <c r="A29" s="55" t="s">
        <v>23</v>
      </c>
      <c r="B29" s="56"/>
      <c r="C29" s="56"/>
      <c r="D29" s="56"/>
      <c r="E29" s="56"/>
      <c r="F29" s="57"/>
      <c r="G29" s="74">
        <v>290</v>
      </c>
      <c r="H29" s="74">
        <v>288</v>
      </c>
      <c r="I29" s="74">
        <v>283</v>
      </c>
      <c r="J29" s="74">
        <v>293</v>
      </c>
      <c r="K29" s="74">
        <v>291</v>
      </c>
    </row>
    <row r="30" spans="1:11" x14ac:dyDescent="0.3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3">
      <c r="A32" s="55" t="s">
        <v>10</v>
      </c>
      <c r="B32" s="56"/>
      <c r="C32" s="56"/>
      <c r="D32" s="56"/>
      <c r="E32" s="56"/>
      <c r="F32" s="57"/>
      <c r="G32" s="74">
        <v>765</v>
      </c>
      <c r="H32" s="74">
        <v>765</v>
      </c>
      <c r="I32" s="74">
        <v>772</v>
      </c>
      <c r="J32" s="74">
        <v>789</v>
      </c>
      <c r="K32" s="74">
        <v>795</v>
      </c>
    </row>
    <row r="33" spans="1:11" x14ac:dyDescent="0.3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3">
      <c r="A35" s="55" t="s">
        <v>12</v>
      </c>
      <c r="B35" s="56"/>
      <c r="C35" s="56"/>
      <c r="D35" s="56"/>
      <c r="E35" s="56"/>
      <c r="F35" s="57"/>
      <c r="G35" s="74">
        <v>69</v>
      </c>
      <c r="H35" s="74">
        <v>71</v>
      </c>
      <c r="I35" s="74">
        <v>71</v>
      </c>
      <c r="J35" s="74">
        <v>68</v>
      </c>
      <c r="K35" s="74">
        <v>69</v>
      </c>
    </row>
    <row r="36" spans="1:11" x14ac:dyDescent="0.3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3">
      <c r="A38" s="55" t="s">
        <v>14</v>
      </c>
      <c r="B38" s="56"/>
      <c r="C38" s="56"/>
      <c r="D38" s="56"/>
      <c r="E38" s="56"/>
      <c r="F38" s="57"/>
      <c r="G38" s="82">
        <v>21</v>
      </c>
      <c r="H38" s="82">
        <v>21</v>
      </c>
      <c r="I38" s="82">
        <v>21</v>
      </c>
      <c r="J38" s="82">
        <v>21</v>
      </c>
      <c r="K38" s="82">
        <v>21</v>
      </c>
    </row>
    <row r="39" spans="1:11" x14ac:dyDescent="0.3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</row>
    <row r="40" spans="1:11" x14ac:dyDescent="0.3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3">
      <c r="A41" s="55" t="s">
        <v>16</v>
      </c>
      <c r="B41" s="56"/>
      <c r="C41" s="56"/>
      <c r="D41" s="56"/>
      <c r="E41" s="56"/>
      <c r="F41" s="57"/>
      <c r="G41" s="82">
        <v>18</v>
      </c>
      <c r="H41" s="82">
        <v>18</v>
      </c>
      <c r="I41" s="82">
        <v>18</v>
      </c>
      <c r="J41" s="82">
        <v>18</v>
      </c>
      <c r="K41" s="82">
        <v>18</v>
      </c>
    </row>
    <row r="42" spans="1:11" x14ac:dyDescent="0.3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</row>
    <row r="43" spans="1:11" x14ac:dyDescent="0.3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3">
      <c r="A44" s="54" t="s">
        <v>18</v>
      </c>
      <c r="B44" s="70"/>
      <c r="C44" s="70"/>
      <c r="D44" s="70"/>
      <c r="E44" s="70"/>
      <c r="F44" s="71"/>
      <c r="G44" s="32">
        <v>2211</v>
      </c>
      <c r="H44" s="32">
        <v>2219</v>
      </c>
      <c r="I44" s="32">
        <v>2225</v>
      </c>
      <c r="J44" s="32">
        <v>2220</v>
      </c>
      <c r="K44" s="32">
        <v>2232</v>
      </c>
    </row>
    <row r="45" spans="1:11" x14ac:dyDescent="0.3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3">
      <c r="A46" s="76" t="s">
        <v>59</v>
      </c>
      <c r="B46" s="77"/>
      <c r="C46" s="77"/>
      <c r="D46" s="77"/>
      <c r="E46" s="77"/>
      <c r="F46" s="78"/>
      <c r="G46" s="32">
        <v>8</v>
      </c>
      <c r="H46" s="32">
        <v>8</v>
      </c>
      <c r="I46" s="32">
        <v>8</v>
      </c>
      <c r="J46" s="32">
        <v>7</v>
      </c>
      <c r="K46" s="32">
        <v>7</v>
      </c>
    </row>
    <row r="47" spans="1:11" x14ac:dyDescent="0.3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3">
      <c r="A48" s="54" t="s">
        <v>58</v>
      </c>
      <c r="B48" s="70"/>
      <c r="C48" s="70"/>
      <c r="D48" s="70"/>
      <c r="E48" s="70"/>
      <c r="F48" s="71"/>
      <c r="G48" s="32">
        <v>85</v>
      </c>
      <c r="H48" s="32">
        <v>92</v>
      </c>
      <c r="I48" s="32">
        <v>84</v>
      </c>
      <c r="J48" s="32">
        <v>73</v>
      </c>
      <c r="K48" s="32">
        <v>70</v>
      </c>
    </row>
    <row r="49" spans="1:11" x14ac:dyDescent="0.3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3">
      <c r="A50" s="79" t="s">
        <v>60</v>
      </c>
      <c r="B50" s="80"/>
      <c r="C50" s="80"/>
      <c r="D50" s="80"/>
      <c r="E50" s="80"/>
      <c r="F50" s="81"/>
      <c r="G50" s="34">
        <v>2022</v>
      </c>
      <c r="H50" s="34">
        <v>2010</v>
      </c>
      <c r="I50" s="34">
        <v>2019</v>
      </c>
      <c r="J50" s="34">
        <v>2038</v>
      </c>
      <c r="K50" s="34">
        <v>2043</v>
      </c>
    </row>
    <row r="51" spans="1:11" x14ac:dyDescent="0.3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3">
      <c r="A52" s="54" t="s">
        <v>26</v>
      </c>
      <c r="B52" s="70"/>
      <c r="C52" s="70"/>
      <c r="D52" s="70"/>
      <c r="E52" s="70"/>
      <c r="F52" s="71"/>
      <c r="G52" s="32">
        <f t="shared" ref="G52:H52" si="3">SUM(G8,-SUM(G15:G50))</f>
        <v>3279</v>
      </c>
      <c r="H52" s="32">
        <f t="shared" si="3"/>
        <v>3301</v>
      </c>
      <c r="I52" s="32">
        <f t="shared" ref="I52:J52" si="4">SUM(I8,-SUM(I15:I50))</f>
        <v>3324</v>
      </c>
      <c r="J52" s="32">
        <f t="shared" si="4"/>
        <v>3301</v>
      </c>
      <c r="K52" s="32">
        <f t="shared" ref="K52" si="5">SUM(K8,-SUM(K15:K50))</f>
        <v>3301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L52"/>
  <sheetViews>
    <sheetView workbookViewId="0">
      <selection activeCell="L8" sqref="L8:L52"/>
    </sheetView>
  </sheetViews>
  <sheetFormatPr baseColWidth="10" defaultRowHeight="14" x14ac:dyDescent="0.3"/>
  <sheetData>
    <row r="1" spans="1:12" x14ac:dyDescent="0.3">
      <c r="A1" t="s">
        <v>0</v>
      </c>
    </row>
    <row r="2" spans="1:12" x14ac:dyDescent="0.3">
      <c r="A2" t="s">
        <v>1</v>
      </c>
    </row>
    <row r="4" spans="1:12" ht="18" x14ac:dyDescent="0.4">
      <c r="A4" s="39" t="s">
        <v>19</v>
      </c>
      <c r="B4" s="40"/>
      <c r="C4" s="40"/>
      <c r="D4" s="40"/>
      <c r="E4" s="40"/>
      <c r="F4" s="40"/>
    </row>
    <row r="5" spans="1:12" ht="18" x14ac:dyDescent="0.4">
      <c r="A5" s="41"/>
      <c r="B5" s="39"/>
      <c r="C5" s="39"/>
      <c r="D5" s="39"/>
      <c r="E5" s="39"/>
      <c r="F5" s="39"/>
    </row>
    <row r="6" spans="1:12" ht="28" x14ac:dyDescent="0.3">
      <c r="A6" s="1"/>
      <c r="B6" s="2"/>
      <c r="F6" s="7" t="s">
        <v>21</v>
      </c>
      <c r="G6" s="16" t="s">
        <v>38</v>
      </c>
      <c r="H6" s="16">
        <v>45261</v>
      </c>
      <c r="I6" s="16">
        <v>45267</v>
      </c>
      <c r="J6" s="16">
        <v>45274</v>
      </c>
      <c r="K6" s="16">
        <v>45281</v>
      </c>
      <c r="L6" s="16">
        <v>45288</v>
      </c>
    </row>
    <row r="8" spans="1:12" x14ac:dyDescent="0.3">
      <c r="A8" s="42" t="s">
        <v>3</v>
      </c>
      <c r="B8" s="43"/>
      <c r="C8" s="43"/>
      <c r="D8" s="43"/>
      <c r="E8" s="43"/>
      <c r="F8" s="60"/>
      <c r="G8" s="9">
        <v>10544</v>
      </c>
      <c r="H8" s="9">
        <v>10612</v>
      </c>
      <c r="I8" s="9">
        <v>10623</v>
      </c>
      <c r="J8" s="9">
        <v>10684</v>
      </c>
      <c r="K8" s="9">
        <v>10737</v>
      </c>
      <c r="L8" s="9">
        <v>10782</v>
      </c>
    </row>
    <row r="9" spans="1:12" x14ac:dyDescent="0.3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x14ac:dyDescent="0.3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5.6582308369287571</v>
      </c>
      <c r="H10" s="10">
        <f t="shared" ref="H10:I10" si="1">SUM(H8*100 / H9)</f>
        <v>5.6947217034795115</v>
      </c>
      <c r="I10" s="10">
        <f t="shared" si="1"/>
        <v>5.700624637774486</v>
      </c>
      <c r="J10" s="10">
        <f t="shared" ref="J10:K10" si="2">SUM(J8*100 / J9)</f>
        <v>5.7333590915920754</v>
      </c>
      <c r="K10" s="10">
        <f t="shared" si="2"/>
        <v>5.7618005022860457</v>
      </c>
      <c r="L10" s="10">
        <f t="shared" ref="L10" si="3">SUM(L8*100 / L9)</f>
        <v>5.7859488698563979</v>
      </c>
    </row>
    <row r="11" spans="1:12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3">
      <c r="A15" s="64" t="s">
        <v>5</v>
      </c>
      <c r="B15" s="65"/>
      <c r="C15" s="65"/>
      <c r="D15" s="65"/>
      <c r="E15" s="65"/>
      <c r="F15" s="66"/>
      <c r="G15" s="74">
        <v>311</v>
      </c>
      <c r="H15" s="74">
        <v>316</v>
      </c>
      <c r="I15" s="74">
        <v>314</v>
      </c>
      <c r="J15" s="74">
        <v>310</v>
      </c>
      <c r="K15" s="74">
        <v>312</v>
      </c>
      <c r="L15" s="74">
        <v>314</v>
      </c>
    </row>
    <row r="16" spans="1:12" x14ac:dyDescent="0.3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  <c r="L16" s="75"/>
    </row>
    <row r="17" spans="1:12" x14ac:dyDescent="0.3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3">
      <c r="A18" s="55" t="s">
        <v>24</v>
      </c>
      <c r="B18" s="56"/>
      <c r="C18" s="56"/>
      <c r="D18" s="56"/>
      <c r="E18" s="56"/>
      <c r="F18" s="57"/>
      <c r="G18" s="74">
        <v>707</v>
      </c>
      <c r="H18" s="74">
        <v>751</v>
      </c>
      <c r="I18" s="74">
        <v>755</v>
      </c>
      <c r="J18" s="74">
        <v>786</v>
      </c>
      <c r="K18" s="74">
        <v>809</v>
      </c>
      <c r="L18" s="74">
        <v>836</v>
      </c>
    </row>
    <row r="19" spans="1:12" x14ac:dyDescent="0.3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  <c r="L19" s="75"/>
    </row>
    <row r="20" spans="1:12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3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3">
      <c r="A23" s="54" t="s">
        <v>22</v>
      </c>
      <c r="B23" s="70"/>
      <c r="C23" s="70"/>
      <c r="D23" s="70"/>
      <c r="E23" s="70"/>
      <c r="F23" s="71"/>
      <c r="G23" s="13">
        <v>613</v>
      </c>
      <c r="H23" s="13">
        <v>605</v>
      </c>
      <c r="I23" s="13">
        <v>605</v>
      </c>
      <c r="J23" s="13">
        <v>605</v>
      </c>
      <c r="K23" s="13">
        <v>606</v>
      </c>
      <c r="L23" s="13">
        <v>608</v>
      </c>
    </row>
    <row r="24" spans="1:12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3">
      <c r="A25" s="54" t="s">
        <v>7</v>
      </c>
      <c r="B25" s="70"/>
      <c r="C25" s="70"/>
      <c r="D25" s="70"/>
      <c r="E25" s="70"/>
      <c r="F25" s="71"/>
      <c r="G25" s="13">
        <v>43</v>
      </c>
      <c r="H25" s="13">
        <v>51</v>
      </c>
      <c r="I25" s="13">
        <v>51</v>
      </c>
      <c r="J25" s="13">
        <v>45</v>
      </c>
      <c r="K25" s="13">
        <v>45</v>
      </c>
      <c r="L25" s="13">
        <v>49</v>
      </c>
    </row>
    <row r="26" spans="1:12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3">
      <c r="A27" s="54" t="s">
        <v>8</v>
      </c>
      <c r="B27" s="70"/>
      <c r="C27" s="70"/>
      <c r="D27" s="70"/>
      <c r="E27" s="70"/>
      <c r="F27" s="71"/>
      <c r="G27" s="13">
        <v>8</v>
      </c>
      <c r="H27" s="13">
        <v>8</v>
      </c>
      <c r="I27" s="13">
        <v>8</v>
      </c>
      <c r="J27" s="13">
        <v>8</v>
      </c>
      <c r="K27" s="13">
        <v>8</v>
      </c>
      <c r="L27" s="13">
        <v>8</v>
      </c>
    </row>
    <row r="28" spans="1:12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3">
      <c r="A29" s="55" t="s">
        <v>23</v>
      </c>
      <c r="B29" s="56"/>
      <c r="C29" s="56"/>
      <c r="D29" s="56"/>
      <c r="E29" s="56"/>
      <c r="F29" s="57"/>
      <c r="G29" s="74">
        <v>291</v>
      </c>
      <c r="H29" s="74">
        <v>291</v>
      </c>
      <c r="I29" s="74">
        <v>291</v>
      </c>
      <c r="J29" s="74">
        <v>290</v>
      </c>
      <c r="K29" s="74">
        <v>289</v>
      </c>
      <c r="L29" s="74">
        <v>289</v>
      </c>
    </row>
    <row r="30" spans="1:12" x14ac:dyDescent="0.3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  <c r="L30" s="75"/>
    </row>
    <row r="31" spans="1:12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3">
      <c r="A32" s="55" t="s">
        <v>10</v>
      </c>
      <c r="B32" s="56"/>
      <c r="C32" s="56"/>
      <c r="D32" s="56"/>
      <c r="E32" s="56"/>
      <c r="F32" s="57"/>
      <c r="G32" s="74">
        <v>795</v>
      </c>
      <c r="H32" s="74">
        <v>797</v>
      </c>
      <c r="I32" s="74">
        <v>798</v>
      </c>
      <c r="J32" s="74">
        <v>803</v>
      </c>
      <c r="K32" s="74">
        <v>808</v>
      </c>
      <c r="L32" s="74">
        <v>812</v>
      </c>
    </row>
    <row r="33" spans="1:12" x14ac:dyDescent="0.3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  <c r="L33" s="75"/>
    </row>
    <row r="34" spans="1:12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3">
      <c r="A35" s="55" t="s">
        <v>12</v>
      </c>
      <c r="B35" s="56"/>
      <c r="C35" s="56"/>
      <c r="D35" s="56"/>
      <c r="E35" s="56"/>
      <c r="F35" s="57"/>
      <c r="G35" s="74">
        <v>69</v>
      </c>
      <c r="H35" s="74">
        <v>69</v>
      </c>
      <c r="I35" s="74">
        <v>68</v>
      </c>
      <c r="J35" s="74">
        <v>68</v>
      </c>
      <c r="K35" s="74">
        <v>70</v>
      </c>
      <c r="L35" s="74">
        <v>70</v>
      </c>
    </row>
    <row r="36" spans="1:12" x14ac:dyDescent="0.3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  <c r="L36" s="75"/>
    </row>
    <row r="37" spans="1:12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3">
      <c r="A38" s="55" t="s">
        <v>14</v>
      </c>
      <c r="B38" s="56"/>
      <c r="C38" s="56"/>
      <c r="D38" s="56"/>
      <c r="E38" s="56"/>
      <c r="F38" s="57"/>
      <c r="G38" s="82">
        <v>21</v>
      </c>
      <c r="H38" s="82">
        <v>21</v>
      </c>
      <c r="I38" s="82">
        <v>20</v>
      </c>
      <c r="J38" s="82">
        <v>20</v>
      </c>
      <c r="K38" s="82">
        <v>20</v>
      </c>
      <c r="L38" s="82">
        <v>20</v>
      </c>
    </row>
    <row r="39" spans="1:12" x14ac:dyDescent="0.3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  <c r="L39" s="83"/>
    </row>
    <row r="40" spans="1:12" x14ac:dyDescent="0.3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3">
      <c r="A41" s="55" t="s">
        <v>16</v>
      </c>
      <c r="B41" s="56"/>
      <c r="C41" s="56"/>
      <c r="D41" s="56"/>
      <c r="E41" s="56"/>
      <c r="F41" s="57"/>
      <c r="G41" s="82">
        <v>18</v>
      </c>
      <c r="H41" s="82">
        <v>18</v>
      </c>
      <c r="I41" s="82">
        <v>18</v>
      </c>
      <c r="J41" s="82">
        <v>18</v>
      </c>
      <c r="K41" s="82">
        <v>18</v>
      </c>
      <c r="L41" s="82">
        <v>18</v>
      </c>
    </row>
    <row r="42" spans="1:12" x14ac:dyDescent="0.3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  <c r="L42" s="83"/>
    </row>
    <row r="43" spans="1:12" x14ac:dyDescent="0.3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3">
      <c r="A44" s="54" t="s">
        <v>18</v>
      </c>
      <c r="B44" s="70"/>
      <c r="C44" s="70"/>
      <c r="D44" s="70"/>
      <c r="E44" s="70"/>
      <c r="F44" s="71"/>
      <c r="G44" s="32">
        <v>2232</v>
      </c>
      <c r="H44" s="32">
        <v>2236</v>
      </c>
      <c r="I44" s="32">
        <v>2233</v>
      </c>
      <c r="J44" s="32">
        <v>2237</v>
      </c>
      <c r="K44" s="32">
        <v>2239</v>
      </c>
      <c r="L44" s="32">
        <v>2240</v>
      </c>
    </row>
    <row r="45" spans="1:12" x14ac:dyDescent="0.3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3">
      <c r="A46" s="76" t="s">
        <v>59</v>
      </c>
      <c r="B46" s="77"/>
      <c r="C46" s="77"/>
      <c r="D46" s="77"/>
      <c r="E46" s="77"/>
      <c r="F46" s="78"/>
      <c r="G46" s="32">
        <v>7</v>
      </c>
      <c r="H46" s="32">
        <v>7</v>
      </c>
      <c r="I46" s="32">
        <v>7</v>
      </c>
      <c r="J46" s="32">
        <v>6</v>
      </c>
      <c r="K46" s="32">
        <v>6</v>
      </c>
      <c r="L46" s="32">
        <v>6</v>
      </c>
    </row>
    <row r="47" spans="1:12" x14ac:dyDescent="0.3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3">
      <c r="A48" s="54" t="s">
        <v>58</v>
      </c>
      <c r="B48" s="70"/>
      <c r="C48" s="70"/>
      <c r="D48" s="70"/>
      <c r="E48" s="70"/>
      <c r="F48" s="71"/>
      <c r="G48" s="32">
        <v>70</v>
      </c>
      <c r="H48" s="32">
        <v>78</v>
      </c>
      <c r="I48" s="32">
        <v>77</v>
      </c>
      <c r="J48" s="32">
        <v>77</v>
      </c>
      <c r="K48" s="32">
        <v>88</v>
      </c>
      <c r="L48" s="32">
        <v>90</v>
      </c>
    </row>
    <row r="49" spans="1:12" x14ac:dyDescent="0.3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3">
      <c r="A50" s="79" t="s">
        <v>60</v>
      </c>
      <c r="B50" s="80"/>
      <c r="C50" s="80"/>
      <c r="D50" s="80"/>
      <c r="E50" s="80"/>
      <c r="F50" s="81"/>
      <c r="G50" s="34">
        <v>2043</v>
      </c>
      <c r="H50" s="34">
        <v>2033</v>
      </c>
      <c r="I50" s="34">
        <v>2028</v>
      </c>
      <c r="J50" s="34">
        <v>2035</v>
      </c>
      <c r="K50" s="34">
        <v>2035</v>
      </c>
      <c r="L50" s="34">
        <v>2040</v>
      </c>
    </row>
    <row r="51" spans="1:12" x14ac:dyDescent="0.3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3">
      <c r="A52" s="54" t="s">
        <v>26</v>
      </c>
      <c r="B52" s="70"/>
      <c r="C52" s="70"/>
      <c r="D52" s="70"/>
      <c r="E52" s="70"/>
      <c r="F52" s="71"/>
      <c r="G52" s="32">
        <f t="shared" ref="G52:H52" si="4">SUM(G8,-SUM(G15:G50))</f>
        <v>3301</v>
      </c>
      <c r="H52" s="32">
        <f t="shared" si="4"/>
        <v>3316</v>
      </c>
      <c r="I52" s="32">
        <f t="shared" ref="I52:J52" si="5">SUM(I8,-SUM(I15:I50))</f>
        <v>3335</v>
      </c>
      <c r="J52" s="32">
        <f t="shared" si="5"/>
        <v>3361</v>
      </c>
      <c r="K52" s="32">
        <f t="shared" ref="K52:L52" si="6">SUM(K8,-SUM(K15:K50))</f>
        <v>3369</v>
      </c>
      <c r="L52" s="32">
        <f t="shared" si="6"/>
        <v>3367</v>
      </c>
    </row>
  </sheetData>
  <mergeCells count="69">
    <mergeCell ref="K38:K39"/>
    <mergeCell ref="K41:K42"/>
    <mergeCell ref="K15:K16"/>
    <mergeCell ref="K18:K19"/>
    <mergeCell ref="K29:K30"/>
    <mergeCell ref="K32:K33"/>
    <mergeCell ref="K35:K36"/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K46"/>
  <sheetViews>
    <sheetView topLeftCell="C1" workbookViewId="0">
      <selection activeCell="G9" sqref="G9"/>
    </sheetView>
  </sheetViews>
  <sheetFormatPr baseColWidth="10" defaultRowHeight="14" x14ac:dyDescent="0.3"/>
  <sheetData>
    <row r="1" spans="1:11" x14ac:dyDescent="0.3">
      <c r="A1" t="s">
        <v>0</v>
      </c>
    </row>
    <row r="2" spans="1:11" x14ac:dyDescent="0.3">
      <c r="A2" t="s">
        <v>1</v>
      </c>
    </row>
    <row r="4" spans="1:11" ht="18" x14ac:dyDescent="0.4">
      <c r="A4" s="39" t="s">
        <v>19</v>
      </c>
      <c r="B4" s="40"/>
      <c r="C4" s="40"/>
      <c r="D4" s="40"/>
      <c r="E4" s="40"/>
      <c r="F4" s="40"/>
    </row>
    <row r="5" spans="1:11" ht="18" x14ac:dyDescent="0.4">
      <c r="A5" s="41"/>
      <c r="B5" s="39"/>
      <c r="C5" s="39"/>
      <c r="D5" s="39"/>
      <c r="E5" s="39"/>
      <c r="F5" s="39"/>
    </row>
    <row r="6" spans="1:11" ht="28" x14ac:dyDescent="0.3">
      <c r="A6" s="1"/>
      <c r="B6" s="2"/>
      <c r="F6" s="7" t="s">
        <v>21</v>
      </c>
      <c r="G6" s="16" t="s">
        <v>33</v>
      </c>
      <c r="H6" s="28">
        <v>43650</v>
      </c>
      <c r="I6" s="28">
        <v>43657</v>
      </c>
      <c r="J6" s="28">
        <v>43664</v>
      </c>
      <c r="K6" s="28">
        <v>43671</v>
      </c>
    </row>
    <row r="8" spans="1:11" x14ac:dyDescent="0.3">
      <c r="A8" s="42" t="s">
        <v>3</v>
      </c>
      <c r="B8" s="43"/>
      <c r="C8" s="43"/>
      <c r="D8" s="43"/>
      <c r="E8" s="43"/>
      <c r="F8" s="43"/>
      <c r="G8" s="9">
        <v>6544</v>
      </c>
      <c r="H8" s="9">
        <v>6551</v>
      </c>
      <c r="I8" s="9">
        <v>6553</v>
      </c>
      <c r="J8" s="9">
        <v>6566</v>
      </c>
      <c r="K8" s="9">
        <v>6555</v>
      </c>
    </row>
    <row r="9" spans="1:11" x14ac:dyDescent="0.3">
      <c r="A9" s="44" t="s">
        <v>20</v>
      </c>
      <c r="B9" s="44"/>
      <c r="C9" s="44"/>
      <c r="D9" s="44"/>
      <c r="E9" s="44"/>
      <c r="F9" s="45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x14ac:dyDescent="0.3">
      <c r="A10" s="46" t="s">
        <v>2</v>
      </c>
      <c r="B10" s="46"/>
      <c r="C10" s="46"/>
      <c r="D10" s="46"/>
      <c r="E10" s="47"/>
      <c r="F10" s="6"/>
      <c r="G10" s="10">
        <f t="shared" ref="G10:K10" si="0">G8*100/G9</f>
        <v>3.4481486750657329</v>
      </c>
      <c r="H10" s="10">
        <f t="shared" si="0"/>
        <v>3.4518370981594768</v>
      </c>
      <c r="I10" s="10">
        <f t="shared" si="0"/>
        <v>3.452890933329118</v>
      </c>
      <c r="J10" s="10">
        <f t="shared" si="0"/>
        <v>3.4597408619317851</v>
      </c>
      <c r="K10" s="10">
        <f t="shared" si="0"/>
        <v>3.4539447684987592</v>
      </c>
    </row>
    <row r="11" spans="1:11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3">
      <c r="A15" s="37" t="s">
        <v>5</v>
      </c>
      <c r="B15" s="37"/>
      <c r="C15" s="37"/>
      <c r="D15" s="37"/>
      <c r="E15" s="37"/>
      <c r="F15" s="38"/>
      <c r="G15" s="48">
        <v>478</v>
      </c>
      <c r="H15" s="48">
        <v>477</v>
      </c>
      <c r="I15" s="48">
        <v>473</v>
      </c>
      <c r="J15" s="48">
        <v>478</v>
      </c>
      <c r="K15" s="48">
        <v>477</v>
      </c>
    </row>
    <row r="16" spans="1:11" x14ac:dyDescent="0.3">
      <c r="A16" s="37"/>
      <c r="B16" s="37"/>
      <c r="C16" s="37"/>
      <c r="D16" s="37"/>
      <c r="E16" s="37"/>
      <c r="F16" s="38"/>
      <c r="G16" s="49"/>
      <c r="H16" s="49"/>
      <c r="I16" s="49"/>
      <c r="J16" s="49"/>
      <c r="K16" s="49"/>
    </row>
    <row r="17" spans="1:11" x14ac:dyDescent="0.3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3">
      <c r="A18" s="55" t="s">
        <v>24</v>
      </c>
      <c r="B18" s="56"/>
      <c r="C18" s="56"/>
      <c r="D18" s="56"/>
      <c r="E18" s="56"/>
      <c r="F18" s="56"/>
      <c r="G18" s="48">
        <v>373</v>
      </c>
      <c r="H18" s="48">
        <v>355</v>
      </c>
      <c r="I18" s="48">
        <v>349</v>
      </c>
      <c r="J18" s="48">
        <v>346</v>
      </c>
      <c r="K18" s="48">
        <v>339</v>
      </c>
    </row>
    <row r="19" spans="1:11" x14ac:dyDescent="0.3">
      <c r="A19" s="50" t="s">
        <v>27</v>
      </c>
      <c r="B19" s="51"/>
      <c r="C19" s="51"/>
      <c r="D19" s="51"/>
      <c r="E19" s="51"/>
      <c r="F19" s="51"/>
      <c r="G19" s="49"/>
      <c r="H19" s="49"/>
      <c r="I19" s="49"/>
      <c r="J19" s="49"/>
      <c r="K19" s="49"/>
    </row>
    <row r="20" spans="1:11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3">
      <c r="A21" s="53" t="s">
        <v>6</v>
      </c>
      <c r="B21" s="53"/>
      <c r="C21" s="53"/>
      <c r="D21" s="53"/>
      <c r="E21" s="53"/>
      <c r="F21" s="54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3">
      <c r="A23" s="53" t="s">
        <v>22</v>
      </c>
      <c r="B23" s="53"/>
      <c r="C23" s="53"/>
      <c r="D23" s="53"/>
      <c r="E23" s="53"/>
      <c r="F23" s="54"/>
      <c r="G23" s="13">
        <v>688</v>
      </c>
      <c r="H23" s="13">
        <v>691</v>
      </c>
      <c r="I23" s="13">
        <v>692</v>
      </c>
      <c r="J23" s="13">
        <v>711</v>
      </c>
      <c r="K23" s="13">
        <v>723</v>
      </c>
    </row>
    <row r="24" spans="1:11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3">
      <c r="A25" s="53" t="s">
        <v>7</v>
      </c>
      <c r="B25" s="53"/>
      <c r="C25" s="53"/>
      <c r="D25" s="53"/>
      <c r="E25" s="53"/>
      <c r="F25" s="54"/>
      <c r="G25" s="13">
        <v>56</v>
      </c>
      <c r="H25" s="13">
        <v>56</v>
      </c>
      <c r="I25" s="13">
        <v>56</v>
      </c>
      <c r="J25" s="13">
        <v>56</v>
      </c>
      <c r="K25" s="13">
        <v>56</v>
      </c>
    </row>
    <row r="26" spans="1:11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3">
      <c r="A27" s="53" t="s">
        <v>8</v>
      </c>
      <c r="B27" s="53"/>
      <c r="C27" s="53"/>
      <c r="D27" s="53"/>
      <c r="E27" s="53"/>
      <c r="F27" s="54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3">
      <c r="A29" s="55" t="s">
        <v>23</v>
      </c>
      <c r="B29" s="56"/>
      <c r="C29" s="56"/>
      <c r="D29" s="56"/>
      <c r="E29" s="56"/>
      <c r="F29" s="57"/>
      <c r="G29" s="48">
        <v>224</v>
      </c>
      <c r="H29" s="48">
        <v>223</v>
      </c>
      <c r="I29" s="48">
        <v>223</v>
      </c>
      <c r="J29" s="48">
        <v>222</v>
      </c>
      <c r="K29" s="48">
        <v>216</v>
      </c>
    </row>
    <row r="30" spans="1:11" x14ac:dyDescent="0.3">
      <c r="A30" s="50" t="s">
        <v>9</v>
      </c>
      <c r="B30" s="51"/>
      <c r="C30" s="51"/>
      <c r="D30" s="51"/>
      <c r="E30" s="51"/>
      <c r="F30" s="52"/>
      <c r="G30" s="49"/>
      <c r="H30" s="49"/>
      <c r="I30" s="49"/>
      <c r="J30" s="49"/>
      <c r="K30" s="49"/>
    </row>
    <row r="31" spans="1:11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3">
      <c r="A32" s="55" t="s">
        <v>10</v>
      </c>
      <c r="B32" s="56"/>
      <c r="C32" s="56"/>
      <c r="D32" s="56"/>
      <c r="E32" s="56"/>
      <c r="F32" s="57"/>
      <c r="G32" s="48">
        <v>452</v>
      </c>
      <c r="H32" s="48">
        <v>453</v>
      </c>
      <c r="I32" s="48">
        <v>454</v>
      </c>
      <c r="J32" s="48">
        <v>454</v>
      </c>
      <c r="K32" s="48">
        <v>449</v>
      </c>
    </row>
    <row r="33" spans="1:11" x14ac:dyDescent="0.3">
      <c r="A33" s="50" t="s">
        <v>11</v>
      </c>
      <c r="B33" s="51"/>
      <c r="C33" s="51"/>
      <c r="D33" s="51"/>
      <c r="E33" s="51"/>
      <c r="F33" s="52"/>
      <c r="G33" s="49"/>
      <c r="H33" s="49"/>
      <c r="I33" s="49"/>
      <c r="J33" s="49"/>
      <c r="K33" s="49"/>
    </row>
    <row r="34" spans="1:11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3">
      <c r="A35" s="55" t="s">
        <v>12</v>
      </c>
      <c r="B35" s="56"/>
      <c r="C35" s="56"/>
      <c r="D35" s="56"/>
      <c r="E35" s="56"/>
      <c r="F35" s="56"/>
      <c r="G35" s="48">
        <v>76</v>
      </c>
      <c r="H35" s="48">
        <v>77</v>
      </c>
      <c r="I35" s="48">
        <v>76</v>
      </c>
      <c r="J35" s="48">
        <v>76</v>
      </c>
      <c r="K35" s="48">
        <v>76</v>
      </c>
    </row>
    <row r="36" spans="1:11" x14ac:dyDescent="0.3">
      <c r="A36" s="50" t="s">
        <v>13</v>
      </c>
      <c r="B36" s="51"/>
      <c r="C36" s="51"/>
      <c r="D36" s="51"/>
      <c r="E36" s="51"/>
      <c r="F36" s="51"/>
      <c r="G36" s="49"/>
      <c r="H36" s="49"/>
      <c r="I36" s="49"/>
      <c r="J36" s="49"/>
      <c r="K36" s="49"/>
    </row>
    <row r="37" spans="1:11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3">
      <c r="A38" s="55" t="s">
        <v>14</v>
      </c>
      <c r="B38" s="56"/>
      <c r="C38" s="56"/>
      <c r="D38" s="56"/>
      <c r="E38" s="56"/>
      <c r="F38" s="57"/>
      <c r="G38" s="58">
        <v>20</v>
      </c>
      <c r="H38" s="58">
        <v>20</v>
      </c>
      <c r="I38" s="58">
        <v>20</v>
      </c>
      <c r="J38" s="58">
        <v>20</v>
      </c>
      <c r="K38" s="58">
        <v>20</v>
      </c>
    </row>
    <row r="39" spans="1:11" x14ac:dyDescent="0.3">
      <c r="A39" s="50" t="s">
        <v>15</v>
      </c>
      <c r="B39" s="51"/>
      <c r="C39" s="51"/>
      <c r="D39" s="51"/>
      <c r="E39" s="51"/>
      <c r="F39" s="52"/>
      <c r="G39" s="59"/>
      <c r="H39" s="59"/>
      <c r="I39" s="59"/>
      <c r="J39" s="59"/>
      <c r="K39" s="59"/>
    </row>
    <row r="40" spans="1:11" x14ac:dyDescent="0.3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3">
      <c r="A41" s="55" t="s">
        <v>16</v>
      </c>
      <c r="B41" s="56"/>
      <c r="C41" s="56"/>
      <c r="D41" s="56"/>
      <c r="E41" s="56"/>
      <c r="F41" s="57"/>
      <c r="G41" s="58">
        <v>20</v>
      </c>
      <c r="H41" s="58">
        <v>20</v>
      </c>
      <c r="I41" s="58">
        <v>20</v>
      </c>
      <c r="J41" s="58">
        <v>20</v>
      </c>
      <c r="K41" s="58">
        <v>20</v>
      </c>
    </row>
    <row r="42" spans="1:11" x14ac:dyDescent="0.3">
      <c r="A42" s="50" t="s">
        <v>17</v>
      </c>
      <c r="B42" s="51"/>
      <c r="C42" s="51"/>
      <c r="D42" s="51"/>
      <c r="E42" s="51"/>
      <c r="F42" s="52"/>
      <c r="G42" s="59"/>
      <c r="H42" s="59"/>
      <c r="I42" s="59"/>
      <c r="J42" s="59"/>
      <c r="K42" s="59"/>
    </row>
    <row r="43" spans="1:11" x14ac:dyDescent="0.3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3">
      <c r="A44" s="53" t="s">
        <v>18</v>
      </c>
      <c r="B44" s="53"/>
      <c r="C44" s="53"/>
      <c r="D44" s="53"/>
      <c r="E44" s="53"/>
      <c r="F44" s="53"/>
      <c r="G44" s="14">
        <v>1673</v>
      </c>
      <c r="H44" s="14">
        <v>1697</v>
      </c>
      <c r="I44" s="14">
        <v>1701</v>
      </c>
      <c r="J44" s="14">
        <v>1706</v>
      </c>
      <c r="K44" s="14">
        <v>1705</v>
      </c>
    </row>
    <row r="45" spans="1:11" x14ac:dyDescent="0.3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3">
      <c r="A46" s="53" t="s">
        <v>26</v>
      </c>
      <c r="B46" s="53"/>
      <c r="C46" s="53"/>
      <c r="D46" s="53"/>
      <c r="E46" s="53"/>
      <c r="F46" s="53"/>
      <c r="G46" s="14">
        <v>2466</v>
      </c>
      <c r="H46" s="14">
        <v>2464</v>
      </c>
      <c r="I46" s="14">
        <v>2471</v>
      </c>
      <c r="J46" s="14">
        <v>2459</v>
      </c>
      <c r="K46" s="14">
        <v>2456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K52"/>
  <sheetViews>
    <sheetView workbookViewId="0">
      <selection activeCell="K8" sqref="K8:K52"/>
    </sheetView>
  </sheetViews>
  <sheetFormatPr baseColWidth="10" defaultRowHeight="14" x14ac:dyDescent="0.3"/>
  <sheetData>
    <row r="1" spans="1:11" x14ac:dyDescent="0.3">
      <c r="A1" t="s">
        <v>0</v>
      </c>
    </row>
    <row r="2" spans="1:11" x14ac:dyDescent="0.3">
      <c r="A2" t="s">
        <v>1</v>
      </c>
    </row>
    <row r="4" spans="1:11" ht="18" x14ac:dyDescent="0.4">
      <c r="A4" s="39" t="s">
        <v>19</v>
      </c>
      <c r="B4" s="40"/>
      <c r="C4" s="40"/>
      <c r="D4" s="40"/>
      <c r="E4" s="40"/>
      <c r="F4" s="40"/>
    </row>
    <row r="5" spans="1:11" ht="18" x14ac:dyDescent="0.4">
      <c r="A5" s="41"/>
      <c r="B5" s="39"/>
      <c r="C5" s="39"/>
      <c r="D5" s="39"/>
      <c r="E5" s="39"/>
      <c r="F5" s="39"/>
    </row>
    <row r="6" spans="1:11" ht="28" x14ac:dyDescent="0.3">
      <c r="A6" s="1"/>
      <c r="B6" s="2"/>
      <c r="F6" s="7" t="s">
        <v>21</v>
      </c>
      <c r="G6" s="16" t="s">
        <v>39</v>
      </c>
      <c r="H6" s="16">
        <v>45295</v>
      </c>
      <c r="I6" s="16">
        <v>45302</v>
      </c>
      <c r="J6" s="16">
        <v>45309</v>
      </c>
      <c r="K6" s="16">
        <v>45316</v>
      </c>
    </row>
    <row r="8" spans="1:11" x14ac:dyDescent="0.3">
      <c r="A8" s="42" t="s">
        <v>3</v>
      </c>
      <c r="B8" s="43"/>
      <c r="C8" s="43"/>
      <c r="D8" s="43"/>
      <c r="E8" s="43"/>
      <c r="F8" s="60"/>
      <c r="G8" s="9">
        <v>10782</v>
      </c>
      <c r="H8" s="9">
        <v>10757</v>
      </c>
      <c r="I8" s="9">
        <v>10706</v>
      </c>
      <c r="J8" s="9">
        <v>10753</v>
      </c>
      <c r="K8" s="9">
        <v>10770</v>
      </c>
    </row>
    <row r="9" spans="1:11" x14ac:dyDescent="0.3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x14ac:dyDescent="0.3">
      <c r="A10" s="61" t="s">
        <v>2</v>
      </c>
      <c r="B10" s="62"/>
      <c r="C10" s="62"/>
      <c r="D10" s="62"/>
      <c r="E10" s="62"/>
      <c r="F10" s="6"/>
      <c r="G10" s="10">
        <f t="shared" ref="G10:I10" si="0">SUM(G8*100 / G9)</f>
        <v>5.7859488698563979</v>
      </c>
      <c r="H10" s="10">
        <f t="shared" si="0"/>
        <v>5.7725331100950905</v>
      </c>
      <c r="I10" s="10">
        <f t="shared" si="0"/>
        <v>5.7451649601820254</v>
      </c>
      <c r="J10" s="10">
        <f t="shared" ref="J10:K10" si="1">SUM(J8*100 / J9)</f>
        <v>5.7703865885332819</v>
      </c>
      <c r="K10" s="10">
        <f t="shared" si="1"/>
        <v>5.7795093051709703</v>
      </c>
    </row>
    <row r="11" spans="1:11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3">
      <c r="A15" s="64" t="s">
        <v>5</v>
      </c>
      <c r="B15" s="65"/>
      <c r="C15" s="65"/>
      <c r="D15" s="65"/>
      <c r="E15" s="65"/>
      <c r="F15" s="66"/>
      <c r="G15" s="74">
        <v>314</v>
      </c>
      <c r="H15" s="74">
        <v>312</v>
      </c>
      <c r="I15" s="74">
        <v>314</v>
      </c>
      <c r="J15" s="74">
        <v>318</v>
      </c>
      <c r="K15" s="74">
        <v>324</v>
      </c>
    </row>
    <row r="16" spans="1:11" x14ac:dyDescent="0.3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3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3">
      <c r="A18" s="55" t="s">
        <v>24</v>
      </c>
      <c r="B18" s="56"/>
      <c r="C18" s="56"/>
      <c r="D18" s="56"/>
      <c r="E18" s="56"/>
      <c r="F18" s="57"/>
      <c r="G18" s="74">
        <v>836</v>
      </c>
      <c r="H18" s="74">
        <v>819</v>
      </c>
      <c r="I18" s="74">
        <v>776</v>
      </c>
      <c r="J18" s="74">
        <v>796</v>
      </c>
      <c r="K18" s="74">
        <v>798</v>
      </c>
    </row>
    <row r="19" spans="1:11" x14ac:dyDescent="0.3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3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3">
      <c r="A23" s="54" t="s">
        <v>22</v>
      </c>
      <c r="B23" s="70"/>
      <c r="C23" s="70"/>
      <c r="D23" s="70"/>
      <c r="E23" s="70"/>
      <c r="F23" s="71"/>
      <c r="G23" s="13">
        <v>608</v>
      </c>
      <c r="H23" s="13">
        <v>610</v>
      </c>
      <c r="I23" s="13">
        <v>603</v>
      </c>
      <c r="J23" s="13">
        <v>609</v>
      </c>
      <c r="K23" s="13">
        <v>607</v>
      </c>
    </row>
    <row r="24" spans="1:11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3">
      <c r="A25" s="54" t="s">
        <v>7</v>
      </c>
      <c r="B25" s="70"/>
      <c r="C25" s="70"/>
      <c r="D25" s="70"/>
      <c r="E25" s="70"/>
      <c r="F25" s="71"/>
      <c r="G25" s="13">
        <v>49</v>
      </c>
      <c r="H25" s="13">
        <v>49</v>
      </c>
      <c r="I25" s="13">
        <v>50</v>
      </c>
      <c r="J25" s="13">
        <v>57</v>
      </c>
      <c r="K25" s="13">
        <v>57</v>
      </c>
    </row>
    <row r="26" spans="1:11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3">
      <c r="A27" s="54" t="s">
        <v>8</v>
      </c>
      <c r="B27" s="70"/>
      <c r="C27" s="70"/>
      <c r="D27" s="70"/>
      <c r="E27" s="70"/>
      <c r="F27" s="71"/>
      <c r="G27" s="13">
        <v>8</v>
      </c>
      <c r="H27" s="13">
        <v>8</v>
      </c>
      <c r="I27" s="13">
        <v>8</v>
      </c>
      <c r="J27" s="13">
        <v>8</v>
      </c>
      <c r="K27" s="13">
        <v>8</v>
      </c>
    </row>
    <row r="28" spans="1:11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3">
      <c r="A29" s="55" t="s">
        <v>23</v>
      </c>
      <c r="B29" s="56"/>
      <c r="C29" s="56"/>
      <c r="D29" s="56"/>
      <c r="E29" s="56"/>
      <c r="F29" s="57"/>
      <c r="G29" s="74">
        <v>289</v>
      </c>
      <c r="H29" s="74">
        <v>288</v>
      </c>
      <c r="I29" s="74">
        <v>286</v>
      </c>
      <c r="J29" s="74">
        <v>291</v>
      </c>
      <c r="K29" s="74">
        <v>292</v>
      </c>
    </row>
    <row r="30" spans="1:11" x14ac:dyDescent="0.3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3">
      <c r="A32" s="55" t="s">
        <v>10</v>
      </c>
      <c r="B32" s="56"/>
      <c r="C32" s="56"/>
      <c r="D32" s="56"/>
      <c r="E32" s="56"/>
      <c r="F32" s="57"/>
      <c r="G32" s="74">
        <v>812</v>
      </c>
      <c r="H32" s="74">
        <v>812</v>
      </c>
      <c r="I32" s="74">
        <v>822</v>
      </c>
      <c r="J32" s="74">
        <v>820</v>
      </c>
      <c r="K32" s="74">
        <v>819</v>
      </c>
    </row>
    <row r="33" spans="1:11" x14ac:dyDescent="0.3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3">
      <c r="A35" s="55" t="s">
        <v>12</v>
      </c>
      <c r="B35" s="56"/>
      <c r="C35" s="56"/>
      <c r="D35" s="56"/>
      <c r="E35" s="56"/>
      <c r="F35" s="57"/>
      <c r="G35" s="74">
        <v>70</v>
      </c>
      <c r="H35" s="74">
        <v>71</v>
      </c>
      <c r="I35" s="74">
        <v>72</v>
      </c>
      <c r="J35" s="74">
        <v>71</v>
      </c>
      <c r="K35" s="74">
        <v>70</v>
      </c>
    </row>
    <row r="36" spans="1:11" x14ac:dyDescent="0.3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3">
      <c r="A38" s="55" t="s">
        <v>14</v>
      </c>
      <c r="B38" s="56"/>
      <c r="C38" s="56"/>
      <c r="D38" s="56"/>
      <c r="E38" s="56"/>
      <c r="F38" s="57"/>
      <c r="G38" s="82">
        <v>20</v>
      </c>
      <c r="H38" s="82">
        <v>21</v>
      </c>
      <c r="I38" s="82">
        <v>21</v>
      </c>
      <c r="J38" s="82">
        <v>21</v>
      </c>
      <c r="K38" s="82">
        <v>21</v>
      </c>
    </row>
    <row r="39" spans="1:11" x14ac:dyDescent="0.3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</row>
    <row r="40" spans="1:11" x14ac:dyDescent="0.3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3">
      <c r="A41" s="55" t="s">
        <v>16</v>
      </c>
      <c r="B41" s="56"/>
      <c r="C41" s="56"/>
      <c r="D41" s="56"/>
      <c r="E41" s="56"/>
      <c r="F41" s="57"/>
      <c r="G41" s="82">
        <v>18</v>
      </c>
      <c r="H41" s="82">
        <v>18</v>
      </c>
      <c r="I41" s="82">
        <v>18</v>
      </c>
      <c r="J41" s="82">
        <v>16</v>
      </c>
      <c r="K41" s="82">
        <v>16</v>
      </c>
    </row>
    <row r="42" spans="1:11" x14ac:dyDescent="0.3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</row>
    <row r="43" spans="1:11" x14ac:dyDescent="0.3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3">
      <c r="A44" s="54" t="s">
        <v>18</v>
      </c>
      <c r="B44" s="70"/>
      <c r="C44" s="70"/>
      <c r="D44" s="70"/>
      <c r="E44" s="70"/>
      <c r="F44" s="71"/>
      <c r="G44" s="32">
        <v>2240</v>
      </c>
      <c r="H44" s="32">
        <v>2243</v>
      </c>
      <c r="I44" s="32">
        <v>2251</v>
      </c>
      <c r="J44" s="32">
        <v>2255</v>
      </c>
      <c r="K44" s="32">
        <v>2258</v>
      </c>
    </row>
    <row r="45" spans="1:11" x14ac:dyDescent="0.3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3">
      <c r="A46" s="76" t="s">
        <v>59</v>
      </c>
      <c r="B46" s="77"/>
      <c r="C46" s="77"/>
      <c r="D46" s="77"/>
      <c r="E46" s="77"/>
      <c r="F46" s="78"/>
      <c r="G46" s="32">
        <v>6</v>
      </c>
      <c r="H46" s="32">
        <v>6</v>
      </c>
      <c r="I46" s="32">
        <v>6</v>
      </c>
      <c r="J46" s="32">
        <v>6</v>
      </c>
      <c r="K46" s="32">
        <v>5</v>
      </c>
    </row>
    <row r="47" spans="1:11" x14ac:dyDescent="0.3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3">
      <c r="A48" s="54" t="s">
        <v>58</v>
      </c>
      <c r="B48" s="70"/>
      <c r="C48" s="70"/>
      <c r="D48" s="70"/>
      <c r="E48" s="70"/>
      <c r="F48" s="71"/>
      <c r="G48" s="32">
        <v>90</v>
      </c>
      <c r="H48" s="32">
        <v>91</v>
      </c>
      <c r="I48" s="32">
        <v>93</v>
      </c>
      <c r="J48" s="32">
        <v>98</v>
      </c>
      <c r="K48" s="32">
        <v>106</v>
      </c>
    </row>
    <row r="49" spans="1:11" x14ac:dyDescent="0.3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3">
      <c r="A50" s="79" t="s">
        <v>60</v>
      </c>
      <c r="B50" s="80"/>
      <c r="C50" s="80"/>
      <c r="D50" s="80"/>
      <c r="E50" s="80"/>
      <c r="F50" s="81"/>
      <c r="G50" s="34">
        <v>2040</v>
      </c>
      <c r="H50" s="34">
        <v>2040</v>
      </c>
      <c r="I50" s="34">
        <v>2033</v>
      </c>
      <c r="J50" s="34">
        <v>2033</v>
      </c>
      <c r="K50" s="34">
        <v>2032</v>
      </c>
    </row>
    <row r="51" spans="1:11" x14ac:dyDescent="0.3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3">
      <c r="A52" s="54" t="s">
        <v>26</v>
      </c>
      <c r="B52" s="70"/>
      <c r="C52" s="70"/>
      <c r="D52" s="70"/>
      <c r="E52" s="70"/>
      <c r="F52" s="71"/>
      <c r="G52" s="32">
        <f t="shared" ref="G52:I52" si="2">SUM(G8,-SUM(G15:G50))</f>
        <v>3367</v>
      </c>
      <c r="H52" s="32">
        <f t="shared" si="2"/>
        <v>3354</v>
      </c>
      <c r="I52" s="32">
        <f t="shared" si="2"/>
        <v>3338</v>
      </c>
      <c r="J52" s="32">
        <f t="shared" ref="J52:K52" si="3">SUM(J8,-SUM(J15:J50))</f>
        <v>3339</v>
      </c>
      <c r="K52" s="32">
        <f t="shared" si="3"/>
        <v>3342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A52:F52"/>
    <mergeCell ref="A42:F42"/>
    <mergeCell ref="A44:F44"/>
    <mergeCell ref="A46:F46"/>
    <mergeCell ref="A48:F48"/>
    <mergeCell ref="A50:F50"/>
    <mergeCell ref="A41:F41"/>
    <mergeCell ref="G41:G42"/>
    <mergeCell ref="H41:H42"/>
    <mergeCell ref="I41:I42"/>
    <mergeCell ref="A36:F36"/>
    <mergeCell ref="A38:F38"/>
    <mergeCell ref="G38:G39"/>
    <mergeCell ref="H38:H39"/>
    <mergeCell ref="I38:I39"/>
    <mergeCell ref="A39:F39"/>
    <mergeCell ref="A35:F35"/>
    <mergeCell ref="G35:G36"/>
    <mergeCell ref="H35:H36"/>
    <mergeCell ref="I35:I36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L52"/>
  <sheetViews>
    <sheetView workbookViewId="0">
      <selection activeCell="L8" sqref="L8:L52"/>
    </sheetView>
  </sheetViews>
  <sheetFormatPr baseColWidth="10" defaultRowHeight="14" x14ac:dyDescent="0.3"/>
  <sheetData>
    <row r="1" spans="1:12" x14ac:dyDescent="0.3">
      <c r="A1" t="s">
        <v>0</v>
      </c>
    </row>
    <row r="2" spans="1:12" x14ac:dyDescent="0.3">
      <c r="A2" t="s">
        <v>1</v>
      </c>
    </row>
    <row r="4" spans="1:12" ht="18" x14ac:dyDescent="0.4">
      <c r="A4" s="39" t="s">
        <v>19</v>
      </c>
      <c r="B4" s="40"/>
      <c r="C4" s="40"/>
      <c r="D4" s="40"/>
      <c r="E4" s="40"/>
      <c r="F4" s="40"/>
    </row>
    <row r="5" spans="1:12" ht="18" x14ac:dyDescent="0.4">
      <c r="A5" s="41"/>
      <c r="B5" s="39"/>
      <c r="C5" s="39"/>
      <c r="D5" s="39"/>
      <c r="E5" s="39"/>
      <c r="F5" s="39"/>
    </row>
    <row r="6" spans="1:12" ht="28" x14ac:dyDescent="0.3">
      <c r="A6" s="1"/>
      <c r="B6" s="2"/>
      <c r="F6" s="7" t="s">
        <v>21</v>
      </c>
      <c r="G6" s="16" t="s">
        <v>57</v>
      </c>
      <c r="H6" s="16">
        <v>45323</v>
      </c>
      <c r="I6" s="16">
        <v>45330</v>
      </c>
      <c r="J6" s="16">
        <v>45337</v>
      </c>
      <c r="K6" s="16">
        <v>45344</v>
      </c>
      <c r="L6" s="16">
        <v>45351</v>
      </c>
    </row>
    <row r="8" spans="1:12" x14ac:dyDescent="0.3">
      <c r="A8" s="42" t="s">
        <v>3</v>
      </c>
      <c r="B8" s="43"/>
      <c r="C8" s="43"/>
      <c r="D8" s="43"/>
      <c r="E8" s="43"/>
      <c r="F8" s="60"/>
      <c r="G8" s="9">
        <v>10770</v>
      </c>
      <c r="H8" s="9">
        <v>10771</v>
      </c>
      <c r="I8" s="9">
        <v>10770</v>
      </c>
      <c r="J8" s="9">
        <v>10760</v>
      </c>
      <c r="K8" s="9">
        <v>10805</v>
      </c>
      <c r="L8" s="9">
        <v>10815</v>
      </c>
    </row>
    <row r="9" spans="1:12" x14ac:dyDescent="0.3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x14ac:dyDescent="0.3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5.7795093051709703</v>
      </c>
      <c r="H10" s="10">
        <f t="shared" ref="H10:I10" si="1">SUM(H8*100 / H9)</f>
        <v>5.7800459355614224</v>
      </c>
      <c r="I10" s="10">
        <f t="shared" si="1"/>
        <v>5.8058047265827151</v>
      </c>
      <c r="J10" s="10">
        <f>SUM(J8*100 / J9)</f>
        <v>5.8004140072451271</v>
      </c>
      <c r="K10" s="10">
        <f>SUM(K8*100 / K9)</f>
        <v>5.8246722442642742</v>
      </c>
      <c r="L10" s="10">
        <f>SUM(L8*100 / L9)</f>
        <v>5.830062963601863</v>
      </c>
    </row>
    <row r="11" spans="1:12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3">
      <c r="A15" s="64" t="s">
        <v>5</v>
      </c>
      <c r="B15" s="65"/>
      <c r="C15" s="65"/>
      <c r="D15" s="65"/>
      <c r="E15" s="65"/>
      <c r="F15" s="66"/>
      <c r="G15" s="74">
        <v>324</v>
      </c>
      <c r="H15" s="74">
        <v>318</v>
      </c>
      <c r="I15" s="74">
        <v>311</v>
      </c>
      <c r="J15" s="74">
        <v>314</v>
      </c>
      <c r="K15" s="74">
        <v>312</v>
      </c>
      <c r="L15" s="74">
        <v>323</v>
      </c>
    </row>
    <row r="16" spans="1:12" x14ac:dyDescent="0.3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  <c r="L16" s="75"/>
    </row>
    <row r="17" spans="1:12" x14ac:dyDescent="0.3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3">
      <c r="A18" s="55" t="s">
        <v>24</v>
      </c>
      <c r="B18" s="56"/>
      <c r="C18" s="56"/>
      <c r="D18" s="56"/>
      <c r="E18" s="56"/>
      <c r="F18" s="57"/>
      <c r="G18" s="74">
        <v>798</v>
      </c>
      <c r="H18" s="74">
        <v>788</v>
      </c>
      <c r="I18" s="74">
        <v>773</v>
      </c>
      <c r="J18" s="74">
        <v>754</v>
      </c>
      <c r="K18" s="74">
        <v>779</v>
      </c>
      <c r="L18" s="74">
        <v>783</v>
      </c>
    </row>
    <row r="19" spans="1:12" x14ac:dyDescent="0.3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  <c r="L19" s="75"/>
    </row>
    <row r="20" spans="1:12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3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3">
      <c r="A23" s="54" t="s">
        <v>22</v>
      </c>
      <c r="B23" s="70"/>
      <c r="C23" s="70"/>
      <c r="D23" s="70"/>
      <c r="E23" s="70"/>
      <c r="F23" s="71"/>
      <c r="G23" s="13">
        <v>607</v>
      </c>
      <c r="H23" s="13">
        <v>602</v>
      </c>
      <c r="I23" s="13">
        <v>604</v>
      </c>
      <c r="J23" s="13">
        <v>605</v>
      </c>
      <c r="K23" s="13">
        <v>605</v>
      </c>
      <c r="L23" s="13">
        <v>611</v>
      </c>
    </row>
    <row r="24" spans="1:12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3">
      <c r="A25" s="54" t="s">
        <v>7</v>
      </c>
      <c r="B25" s="70"/>
      <c r="C25" s="70"/>
      <c r="D25" s="70"/>
      <c r="E25" s="70"/>
      <c r="F25" s="71"/>
      <c r="G25" s="13">
        <v>57</v>
      </c>
      <c r="H25" s="13">
        <v>57</v>
      </c>
      <c r="I25" s="13">
        <v>56</v>
      </c>
      <c r="J25" s="13">
        <v>56</v>
      </c>
      <c r="K25" s="13">
        <v>57</v>
      </c>
      <c r="L25" s="13">
        <v>59</v>
      </c>
    </row>
    <row r="26" spans="1:12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3">
      <c r="A27" s="54" t="s">
        <v>8</v>
      </c>
      <c r="B27" s="70"/>
      <c r="C27" s="70"/>
      <c r="D27" s="70"/>
      <c r="E27" s="70"/>
      <c r="F27" s="71"/>
      <c r="G27" s="13">
        <v>8</v>
      </c>
      <c r="H27" s="13">
        <v>8</v>
      </c>
      <c r="I27" s="13">
        <v>8</v>
      </c>
      <c r="J27" s="13">
        <v>8</v>
      </c>
      <c r="K27" s="13">
        <v>9</v>
      </c>
      <c r="L27" s="13">
        <v>9</v>
      </c>
    </row>
    <row r="28" spans="1:12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3">
      <c r="A29" s="55" t="s">
        <v>23</v>
      </c>
      <c r="B29" s="56"/>
      <c r="C29" s="56"/>
      <c r="D29" s="56"/>
      <c r="E29" s="56"/>
      <c r="F29" s="57"/>
      <c r="G29" s="74">
        <v>292</v>
      </c>
      <c r="H29" s="74">
        <v>290</v>
      </c>
      <c r="I29" s="74">
        <v>294</v>
      </c>
      <c r="J29" s="74">
        <v>289</v>
      </c>
      <c r="K29" s="74">
        <v>291</v>
      </c>
      <c r="L29" s="74">
        <v>289</v>
      </c>
    </row>
    <row r="30" spans="1:12" x14ac:dyDescent="0.3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  <c r="L30" s="75"/>
    </row>
    <row r="31" spans="1:12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3">
      <c r="A32" s="55" t="s">
        <v>10</v>
      </c>
      <c r="B32" s="56"/>
      <c r="C32" s="56"/>
      <c r="D32" s="56"/>
      <c r="E32" s="56"/>
      <c r="F32" s="57"/>
      <c r="G32" s="74">
        <v>819</v>
      </c>
      <c r="H32" s="74">
        <v>818</v>
      </c>
      <c r="I32" s="74">
        <v>813</v>
      </c>
      <c r="J32" s="74">
        <v>825</v>
      </c>
      <c r="K32" s="74">
        <v>827</v>
      </c>
      <c r="L32" s="74">
        <v>839</v>
      </c>
    </row>
    <row r="33" spans="1:12" x14ac:dyDescent="0.3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  <c r="L33" s="75"/>
    </row>
    <row r="34" spans="1:12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3">
      <c r="A35" s="55" t="s">
        <v>12</v>
      </c>
      <c r="B35" s="56"/>
      <c r="C35" s="56"/>
      <c r="D35" s="56"/>
      <c r="E35" s="56"/>
      <c r="F35" s="57"/>
      <c r="G35" s="74">
        <v>70</v>
      </c>
      <c r="H35" s="74">
        <v>70</v>
      </c>
      <c r="I35" s="74">
        <v>73</v>
      </c>
      <c r="J35" s="74">
        <v>73</v>
      </c>
      <c r="K35" s="74">
        <v>74</v>
      </c>
      <c r="L35" s="74">
        <v>73</v>
      </c>
    </row>
    <row r="36" spans="1:12" x14ac:dyDescent="0.3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  <c r="L36" s="75"/>
    </row>
    <row r="37" spans="1:12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3">
      <c r="A38" s="55" t="s">
        <v>14</v>
      </c>
      <c r="B38" s="56"/>
      <c r="C38" s="56"/>
      <c r="D38" s="56"/>
      <c r="E38" s="56"/>
      <c r="F38" s="57"/>
      <c r="G38" s="82">
        <v>21</v>
      </c>
      <c r="H38" s="82">
        <v>21</v>
      </c>
      <c r="I38" s="82">
        <v>21</v>
      </c>
      <c r="J38" s="82">
        <v>21</v>
      </c>
      <c r="K38" s="82">
        <v>20</v>
      </c>
      <c r="L38" s="82">
        <v>19</v>
      </c>
    </row>
    <row r="39" spans="1:12" x14ac:dyDescent="0.3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  <c r="L39" s="83"/>
    </row>
    <row r="40" spans="1:12" x14ac:dyDescent="0.3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3">
      <c r="A41" s="55" t="s">
        <v>16</v>
      </c>
      <c r="B41" s="56"/>
      <c r="C41" s="56"/>
      <c r="D41" s="56"/>
      <c r="E41" s="56"/>
      <c r="F41" s="57"/>
      <c r="G41" s="82">
        <v>16</v>
      </c>
      <c r="H41" s="82">
        <v>16</v>
      </c>
      <c r="I41" s="82">
        <v>16</v>
      </c>
      <c r="J41" s="82">
        <v>16</v>
      </c>
      <c r="K41" s="82">
        <v>16</v>
      </c>
      <c r="L41" s="82">
        <v>16</v>
      </c>
    </row>
    <row r="42" spans="1:12" x14ac:dyDescent="0.3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  <c r="L42" s="83"/>
    </row>
    <row r="43" spans="1:12" x14ac:dyDescent="0.3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3">
      <c r="A44" s="54" t="s">
        <v>18</v>
      </c>
      <c r="B44" s="70"/>
      <c r="C44" s="70"/>
      <c r="D44" s="70"/>
      <c r="E44" s="70"/>
      <c r="F44" s="71"/>
      <c r="G44" s="32">
        <v>2258</v>
      </c>
      <c r="H44" s="32">
        <v>2276</v>
      </c>
      <c r="I44" s="32">
        <v>2285</v>
      </c>
      <c r="J44" s="32">
        <v>2281</v>
      </c>
      <c r="K44" s="32">
        <v>2283</v>
      </c>
      <c r="L44" s="32">
        <v>2272</v>
      </c>
    </row>
    <row r="45" spans="1:12" x14ac:dyDescent="0.3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3">
      <c r="A46" s="76" t="s">
        <v>59</v>
      </c>
      <c r="B46" s="77"/>
      <c r="C46" s="77"/>
      <c r="D46" s="77"/>
      <c r="E46" s="77"/>
      <c r="F46" s="78"/>
      <c r="G46" s="32">
        <v>5</v>
      </c>
      <c r="H46" s="32">
        <v>5</v>
      </c>
      <c r="I46" s="32">
        <v>5</v>
      </c>
      <c r="J46" s="32">
        <v>5</v>
      </c>
      <c r="K46" s="32">
        <v>5</v>
      </c>
      <c r="L46" s="32">
        <v>5</v>
      </c>
    </row>
    <row r="47" spans="1:12" x14ac:dyDescent="0.3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3">
      <c r="A48" s="54" t="s">
        <v>58</v>
      </c>
      <c r="B48" s="70"/>
      <c r="C48" s="70"/>
      <c r="D48" s="70"/>
      <c r="E48" s="70"/>
      <c r="F48" s="71"/>
      <c r="G48" s="32">
        <v>106</v>
      </c>
      <c r="H48" s="32">
        <v>118</v>
      </c>
      <c r="I48" s="32">
        <v>121</v>
      </c>
      <c r="J48" s="32">
        <v>125</v>
      </c>
      <c r="K48" s="32">
        <v>117</v>
      </c>
      <c r="L48" s="32">
        <v>106</v>
      </c>
    </row>
    <row r="49" spans="1:12" x14ac:dyDescent="0.3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3">
      <c r="A50" s="79" t="s">
        <v>60</v>
      </c>
      <c r="B50" s="80"/>
      <c r="C50" s="80"/>
      <c r="D50" s="80"/>
      <c r="E50" s="80"/>
      <c r="F50" s="81"/>
      <c r="G50" s="34">
        <v>2032</v>
      </c>
      <c r="H50" s="34">
        <v>2030</v>
      </c>
      <c r="I50" s="34">
        <v>2029</v>
      </c>
      <c r="J50" s="34">
        <v>2018</v>
      </c>
      <c r="K50" s="34">
        <v>2035</v>
      </c>
      <c r="L50" s="34">
        <v>2047</v>
      </c>
    </row>
    <row r="51" spans="1:12" x14ac:dyDescent="0.3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3">
      <c r="A52" s="54" t="s">
        <v>26</v>
      </c>
      <c r="B52" s="70"/>
      <c r="C52" s="70"/>
      <c r="D52" s="70"/>
      <c r="E52" s="70"/>
      <c r="F52" s="71"/>
      <c r="G52" s="32">
        <f t="shared" ref="G52" si="2">SUM(G8,-SUM(G15:G50))</f>
        <v>3342</v>
      </c>
      <c r="H52" s="32">
        <f>SUM(H8,-SUM(H15:H50))</f>
        <v>3339</v>
      </c>
      <c r="I52" s="32">
        <f>SUM(I8,-SUM(I15:I50))</f>
        <v>3346</v>
      </c>
      <c r="J52" s="32">
        <f>SUM(J8,-SUM(J15:J50))</f>
        <v>3355</v>
      </c>
      <c r="K52" s="32">
        <f>SUM(K8,-SUM(K15:K50))</f>
        <v>3360</v>
      </c>
      <c r="L52" s="32">
        <f>SUM(L8,-SUM(L15:L50))</f>
        <v>3349</v>
      </c>
    </row>
  </sheetData>
  <mergeCells count="6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K52"/>
  <sheetViews>
    <sheetView workbookViewId="0">
      <selection activeCell="G1" sqref="G1:G1048576"/>
    </sheetView>
  </sheetViews>
  <sheetFormatPr baseColWidth="10" defaultRowHeight="14" x14ac:dyDescent="0.3"/>
  <sheetData>
    <row r="1" spans="1:11" x14ac:dyDescent="0.3">
      <c r="A1" t="s">
        <v>0</v>
      </c>
    </row>
    <row r="2" spans="1:11" x14ac:dyDescent="0.3">
      <c r="A2" t="s">
        <v>1</v>
      </c>
    </row>
    <row r="4" spans="1:11" ht="18" x14ac:dyDescent="0.4">
      <c r="A4" s="39" t="s">
        <v>19</v>
      </c>
      <c r="B4" s="40"/>
      <c r="C4" s="40"/>
      <c r="D4" s="40"/>
      <c r="E4" s="40"/>
      <c r="F4" s="40"/>
    </row>
    <row r="5" spans="1:11" ht="18" x14ac:dyDescent="0.4">
      <c r="A5" s="41"/>
      <c r="B5" s="39"/>
      <c r="C5" s="39"/>
      <c r="D5" s="39"/>
      <c r="E5" s="39"/>
      <c r="F5" s="39"/>
    </row>
    <row r="6" spans="1:11" ht="28" x14ac:dyDescent="0.3">
      <c r="A6" s="1"/>
      <c r="B6" s="2"/>
      <c r="F6" s="7" t="s">
        <v>21</v>
      </c>
      <c r="G6" s="16" t="s">
        <v>62</v>
      </c>
      <c r="H6" s="16">
        <v>45358</v>
      </c>
      <c r="I6" s="16">
        <v>45365</v>
      </c>
      <c r="J6" s="16">
        <v>45372</v>
      </c>
      <c r="K6" s="16">
        <v>45379</v>
      </c>
    </row>
    <row r="8" spans="1:11" x14ac:dyDescent="0.3">
      <c r="A8" s="42" t="s">
        <v>3</v>
      </c>
      <c r="B8" s="43"/>
      <c r="C8" s="43"/>
      <c r="D8" s="43"/>
      <c r="E8" s="43"/>
      <c r="F8" s="60"/>
      <c r="G8" s="9">
        <v>10815</v>
      </c>
      <c r="H8" s="9">
        <v>10803</v>
      </c>
      <c r="I8" s="9">
        <v>10833</v>
      </c>
      <c r="J8" s="9">
        <v>10832</v>
      </c>
      <c r="K8" s="9">
        <v>10841</v>
      </c>
    </row>
    <row r="9" spans="1:11" x14ac:dyDescent="0.3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x14ac:dyDescent="0.3">
      <c r="A10" s="61" t="s">
        <v>2</v>
      </c>
      <c r="B10" s="62"/>
      <c r="C10" s="62"/>
      <c r="D10" s="62"/>
      <c r="E10" s="62"/>
      <c r="F10" s="6"/>
      <c r="G10" s="10">
        <f>SUM(G8*100 / G9)</f>
        <v>5.830062963601863</v>
      </c>
      <c r="H10" s="10">
        <f t="shared" ref="H10:I10" si="0">SUM(H8*100 / H9)</f>
        <v>5.8235941003967566</v>
      </c>
      <c r="I10" s="10">
        <f t="shared" si="0"/>
        <v>5.8397662584095222</v>
      </c>
      <c r="J10" s="10">
        <f>SUM(J8*100 / J9)</f>
        <v>5.839227186475763</v>
      </c>
      <c r="K10" s="10">
        <f>SUM(K8*100 / K9)</f>
        <v>5.8440788338795926</v>
      </c>
    </row>
    <row r="11" spans="1:11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3">
      <c r="A15" s="64" t="s">
        <v>5</v>
      </c>
      <c r="B15" s="65"/>
      <c r="C15" s="65"/>
      <c r="D15" s="65"/>
      <c r="E15" s="65"/>
      <c r="F15" s="66"/>
      <c r="G15" s="74">
        <v>323</v>
      </c>
      <c r="H15" s="74">
        <v>320</v>
      </c>
      <c r="I15" s="74">
        <v>302</v>
      </c>
      <c r="J15" s="74">
        <v>300</v>
      </c>
      <c r="K15" s="74">
        <v>305</v>
      </c>
    </row>
    <row r="16" spans="1:11" x14ac:dyDescent="0.3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3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3">
      <c r="A18" s="55" t="s">
        <v>24</v>
      </c>
      <c r="B18" s="56"/>
      <c r="C18" s="56"/>
      <c r="D18" s="56"/>
      <c r="E18" s="56"/>
      <c r="F18" s="57"/>
      <c r="G18" s="74">
        <v>783</v>
      </c>
      <c r="H18" s="74">
        <v>778</v>
      </c>
      <c r="I18" s="74">
        <v>805</v>
      </c>
      <c r="J18" s="74">
        <v>786</v>
      </c>
      <c r="K18" s="74">
        <v>798</v>
      </c>
    </row>
    <row r="19" spans="1:11" x14ac:dyDescent="0.3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3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3">
      <c r="A23" s="54" t="s">
        <v>22</v>
      </c>
      <c r="B23" s="70"/>
      <c r="C23" s="70"/>
      <c r="D23" s="70"/>
      <c r="E23" s="70"/>
      <c r="F23" s="71"/>
      <c r="G23" s="13">
        <v>611</v>
      </c>
      <c r="H23" s="13">
        <v>602</v>
      </c>
      <c r="I23" s="13">
        <v>602</v>
      </c>
      <c r="J23" s="13">
        <v>605</v>
      </c>
      <c r="K23" s="13">
        <v>607</v>
      </c>
    </row>
    <row r="24" spans="1:11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3">
      <c r="A25" s="54" t="s">
        <v>7</v>
      </c>
      <c r="B25" s="70"/>
      <c r="C25" s="70"/>
      <c r="D25" s="70"/>
      <c r="E25" s="70"/>
      <c r="F25" s="71"/>
      <c r="G25" s="13">
        <v>59</v>
      </c>
      <c r="H25" s="13">
        <v>59</v>
      </c>
      <c r="I25" s="13">
        <v>57</v>
      </c>
      <c r="J25" s="13">
        <v>55</v>
      </c>
      <c r="K25" s="13">
        <v>55</v>
      </c>
    </row>
    <row r="26" spans="1:11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3">
      <c r="A27" s="54" t="s">
        <v>8</v>
      </c>
      <c r="B27" s="70"/>
      <c r="C27" s="70"/>
      <c r="D27" s="70"/>
      <c r="E27" s="70"/>
      <c r="F27" s="71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3">
      <c r="A29" s="55" t="s">
        <v>23</v>
      </c>
      <c r="B29" s="56"/>
      <c r="C29" s="56"/>
      <c r="D29" s="56"/>
      <c r="E29" s="56"/>
      <c r="F29" s="57"/>
      <c r="G29" s="74">
        <v>289</v>
      </c>
      <c r="H29" s="74">
        <v>283</v>
      </c>
      <c r="I29" s="74">
        <v>287</v>
      </c>
      <c r="J29" s="74">
        <v>286</v>
      </c>
      <c r="K29" s="74">
        <v>284</v>
      </c>
    </row>
    <row r="30" spans="1:11" x14ac:dyDescent="0.3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3">
      <c r="A32" s="55" t="s">
        <v>10</v>
      </c>
      <c r="B32" s="56"/>
      <c r="C32" s="56"/>
      <c r="D32" s="56"/>
      <c r="E32" s="56"/>
      <c r="F32" s="57"/>
      <c r="G32" s="74">
        <v>839</v>
      </c>
      <c r="H32" s="74">
        <v>842</v>
      </c>
      <c r="I32" s="74">
        <v>841</v>
      </c>
      <c r="J32" s="74">
        <v>850</v>
      </c>
      <c r="K32" s="74">
        <v>848</v>
      </c>
    </row>
    <row r="33" spans="1:11" x14ac:dyDescent="0.3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3">
      <c r="A35" s="55" t="s">
        <v>12</v>
      </c>
      <c r="B35" s="56"/>
      <c r="C35" s="56"/>
      <c r="D35" s="56"/>
      <c r="E35" s="56"/>
      <c r="F35" s="57"/>
      <c r="G35" s="74">
        <v>73</v>
      </c>
      <c r="H35" s="74">
        <v>72</v>
      </c>
      <c r="I35" s="74">
        <v>75</v>
      </c>
      <c r="J35" s="74">
        <v>75</v>
      </c>
      <c r="K35" s="74">
        <v>69</v>
      </c>
    </row>
    <row r="36" spans="1:11" x14ac:dyDescent="0.3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3">
      <c r="A38" s="55" t="s">
        <v>14</v>
      </c>
      <c r="B38" s="56"/>
      <c r="C38" s="56"/>
      <c r="D38" s="56"/>
      <c r="E38" s="56"/>
      <c r="F38" s="57"/>
      <c r="G38" s="82">
        <v>19</v>
      </c>
      <c r="H38" s="82">
        <v>23</v>
      </c>
      <c r="I38" s="82">
        <v>23</v>
      </c>
      <c r="J38" s="82">
        <v>23</v>
      </c>
      <c r="K38" s="82">
        <v>23</v>
      </c>
    </row>
    <row r="39" spans="1:11" x14ac:dyDescent="0.3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</row>
    <row r="40" spans="1:11" x14ac:dyDescent="0.3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3">
      <c r="A41" s="55" t="s">
        <v>16</v>
      </c>
      <c r="B41" s="56"/>
      <c r="C41" s="56"/>
      <c r="D41" s="56"/>
      <c r="E41" s="56"/>
      <c r="F41" s="57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3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</row>
    <row r="43" spans="1:11" x14ac:dyDescent="0.3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3">
      <c r="A44" s="54" t="s">
        <v>18</v>
      </c>
      <c r="B44" s="70"/>
      <c r="C44" s="70"/>
      <c r="D44" s="70"/>
      <c r="E44" s="70"/>
      <c r="F44" s="71"/>
      <c r="G44" s="32">
        <v>2272</v>
      </c>
      <c r="H44" s="32">
        <v>2274</v>
      </c>
      <c r="I44" s="32">
        <v>2284</v>
      </c>
      <c r="J44" s="32">
        <v>2299</v>
      </c>
      <c r="K44" s="32">
        <v>2300</v>
      </c>
    </row>
    <row r="45" spans="1:11" x14ac:dyDescent="0.3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3">
      <c r="A46" s="76" t="s">
        <v>59</v>
      </c>
      <c r="B46" s="77"/>
      <c r="C46" s="77"/>
      <c r="D46" s="77"/>
      <c r="E46" s="77"/>
      <c r="F46" s="78"/>
      <c r="G46" s="32">
        <v>5</v>
      </c>
      <c r="H46" s="32">
        <v>5</v>
      </c>
      <c r="I46" s="32">
        <v>5</v>
      </c>
      <c r="J46" s="32">
        <v>2</v>
      </c>
      <c r="K46" s="32">
        <v>2</v>
      </c>
    </row>
    <row r="47" spans="1:11" x14ac:dyDescent="0.3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3">
      <c r="A48" s="54" t="s">
        <v>58</v>
      </c>
      <c r="B48" s="70"/>
      <c r="C48" s="70"/>
      <c r="D48" s="70"/>
      <c r="E48" s="70"/>
      <c r="F48" s="71"/>
      <c r="G48" s="32">
        <v>106</v>
      </c>
      <c r="H48" s="32">
        <v>92</v>
      </c>
      <c r="I48" s="32">
        <v>84</v>
      </c>
      <c r="J48" s="32">
        <v>79</v>
      </c>
      <c r="K48" s="32">
        <v>71</v>
      </c>
    </row>
    <row r="49" spans="1:11" x14ac:dyDescent="0.3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3">
      <c r="A50" s="79" t="s">
        <v>60</v>
      </c>
      <c r="B50" s="80"/>
      <c r="C50" s="80"/>
      <c r="D50" s="80"/>
      <c r="E50" s="80"/>
      <c r="F50" s="81"/>
      <c r="G50" s="34">
        <v>2047</v>
      </c>
      <c r="H50" s="34">
        <v>2053</v>
      </c>
      <c r="I50" s="34">
        <v>2056</v>
      </c>
      <c r="J50" s="34">
        <v>2058</v>
      </c>
      <c r="K50" s="34">
        <v>2058</v>
      </c>
    </row>
    <row r="51" spans="1:11" x14ac:dyDescent="0.3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3">
      <c r="A52" s="54" t="s">
        <v>26</v>
      </c>
      <c r="B52" s="70"/>
      <c r="C52" s="70"/>
      <c r="D52" s="70"/>
      <c r="E52" s="70"/>
      <c r="F52" s="71"/>
      <c r="G52" s="32">
        <f t="shared" ref="G52:J52" si="1">SUM(G8,-SUM(G15:G50))</f>
        <v>3349</v>
      </c>
      <c r="H52" s="32">
        <f>SUM(H8,-SUM(H15:H50))</f>
        <v>3360</v>
      </c>
      <c r="I52" s="32">
        <f t="shared" si="1"/>
        <v>3372</v>
      </c>
      <c r="J52" s="32">
        <f t="shared" si="1"/>
        <v>3374</v>
      </c>
      <c r="K52" s="32">
        <f>SUM(K8,-SUM(K15:K50))</f>
        <v>3381</v>
      </c>
    </row>
  </sheetData>
  <mergeCells count="62">
    <mergeCell ref="K41:K42"/>
    <mergeCell ref="A41:F41"/>
    <mergeCell ref="G41:G42"/>
    <mergeCell ref="H41:H42"/>
    <mergeCell ref="I41:I42"/>
    <mergeCell ref="J41:J42"/>
    <mergeCell ref="A52:F52"/>
    <mergeCell ref="A42:F42"/>
    <mergeCell ref="A44:F44"/>
    <mergeCell ref="A46:F46"/>
    <mergeCell ref="A48:F48"/>
    <mergeCell ref="A50:F50"/>
    <mergeCell ref="J38:J39"/>
    <mergeCell ref="K38:K39"/>
    <mergeCell ref="A39:F39"/>
    <mergeCell ref="A35:F35"/>
    <mergeCell ref="G35:G36"/>
    <mergeCell ref="H35:H36"/>
    <mergeCell ref="I35:I36"/>
    <mergeCell ref="J35:J36"/>
    <mergeCell ref="K35:K36"/>
    <mergeCell ref="A36:F36"/>
    <mergeCell ref="A38:F38"/>
    <mergeCell ref="G38:G39"/>
    <mergeCell ref="H38:H39"/>
    <mergeCell ref="I38:I39"/>
    <mergeCell ref="J32:J33"/>
    <mergeCell ref="K32:K33"/>
    <mergeCell ref="A33:F33"/>
    <mergeCell ref="A29:F29"/>
    <mergeCell ref="G29:G30"/>
    <mergeCell ref="H29:H30"/>
    <mergeCell ref="I29:I30"/>
    <mergeCell ref="J29:J30"/>
    <mergeCell ref="K29:K30"/>
    <mergeCell ref="A30:F30"/>
    <mergeCell ref="A32:F32"/>
    <mergeCell ref="G32:G33"/>
    <mergeCell ref="H32:H33"/>
    <mergeCell ref="I32:I33"/>
    <mergeCell ref="K15:K16"/>
    <mergeCell ref="A27:F27"/>
    <mergeCell ref="A18:F18"/>
    <mergeCell ref="G18:G19"/>
    <mergeCell ref="H18:H19"/>
    <mergeCell ref="I18:I19"/>
    <mergeCell ref="A19:F19"/>
    <mergeCell ref="A21:F21"/>
    <mergeCell ref="A23:F23"/>
    <mergeCell ref="A25:F25"/>
    <mergeCell ref="J18:J19"/>
    <mergeCell ref="K18:K19"/>
    <mergeCell ref="A15:F16"/>
    <mergeCell ref="G15:G16"/>
    <mergeCell ref="H15:H16"/>
    <mergeCell ref="I15:I16"/>
    <mergeCell ref="J15:J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K52"/>
  <sheetViews>
    <sheetView workbookViewId="0">
      <selection activeCell="K1" sqref="K1:K1048576"/>
    </sheetView>
  </sheetViews>
  <sheetFormatPr baseColWidth="10" defaultRowHeight="14" x14ac:dyDescent="0.3"/>
  <cols>
    <col min="6" max="6" width="18" customWidth="1"/>
  </cols>
  <sheetData>
    <row r="1" spans="1:11" x14ac:dyDescent="0.3">
      <c r="A1" t="s">
        <v>0</v>
      </c>
    </row>
    <row r="2" spans="1:11" x14ac:dyDescent="0.3">
      <c r="A2" t="s">
        <v>1</v>
      </c>
    </row>
    <row r="4" spans="1:11" ht="18" x14ac:dyDescent="0.4">
      <c r="A4" s="39" t="s">
        <v>19</v>
      </c>
      <c r="B4" s="40"/>
      <c r="C4" s="40"/>
      <c r="D4" s="40"/>
      <c r="E4" s="40"/>
      <c r="F4" s="40"/>
    </row>
    <row r="5" spans="1:11" ht="18" x14ac:dyDescent="0.4">
      <c r="A5" s="41"/>
      <c r="B5" s="39"/>
      <c r="C5" s="39"/>
      <c r="D5" s="39"/>
      <c r="E5" s="39"/>
      <c r="F5" s="39"/>
    </row>
    <row r="6" spans="1:11" ht="28" x14ac:dyDescent="0.3">
      <c r="A6" s="1"/>
      <c r="B6" s="2"/>
      <c r="F6" s="7" t="s">
        <v>21</v>
      </c>
      <c r="G6" s="16" t="s">
        <v>62</v>
      </c>
      <c r="H6" s="16">
        <v>45386</v>
      </c>
      <c r="I6" s="16">
        <v>45393</v>
      </c>
      <c r="J6" s="16">
        <v>45400</v>
      </c>
      <c r="K6" s="16">
        <v>45407</v>
      </c>
    </row>
    <row r="8" spans="1:11" x14ac:dyDescent="0.3">
      <c r="A8" s="42" t="s">
        <v>3</v>
      </c>
      <c r="B8" s="43"/>
      <c r="C8" s="43"/>
      <c r="D8" s="43"/>
      <c r="E8" s="43"/>
      <c r="F8" s="60"/>
      <c r="G8" s="9">
        <v>10841</v>
      </c>
      <c r="H8" s="9">
        <v>10817</v>
      </c>
      <c r="I8" s="9">
        <v>10825</v>
      </c>
      <c r="J8" s="9">
        <v>10862</v>
      </c>
      <c r="K8" s="9">
        <v>10870</v>
      </c>
    </row>
    <row r="9" spans="1:11" x14ac:dyDescent="0.3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x14ac:dyDescent="0.3">
      <c r="A10" s="61" t="s">
        <v>2</v>
      </c>
      <c r="B10" s="62"/>
      <c r="C10" s="62"/>
      <c r="D10" s="62"/>
      <c r="E10" s="62"/>
      <c r="F10" s="6"/>
      <c r="G10" s="10">
        <f>SUM(G8*100 / G9)</f>
        <v>5.8440788338795926</v>
      </c>
      <c r="H10" s="10">
        <f>SUM(H8*100 / H9)</f>
        <v>5.8311411074693806</v>
      </c>
      <c r="I10" s="10">
        <f>SUM(I8*100 / I9)</f>
        <v>5.8354536829394519</v>
      </c>
      <c r="J10" s="10">
        <f>SUM(J8*100 / J9)</f>
        <v>5.8553993444885286</v>
      </c>
      <c r="K10" s="10">
        <f>SUM(K8*100 / K9)</f>
        <v>5.859711919958599</v>
      </c>
    </row>
    <row r="11" spans="1:11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3">
      <c r="A15" s="64" t="s">
        <v>5</v>
      </c>
      <c r="B15" s="65"/>
      <c r="C15" s="65"/>
      <c r="D15" s="65"/>
      <c r="E15" s="65"/>
      <c r="F15" s="66"/>
      <c r="G15" s="74">
        <v>305</v>
      </c>
      <c r="H15" s="74">
        <v>294</v>
      </c>
      <c r="I15" s="74">
        <v>302</v>
      </c>
      <c r="J15" s="74">
        <v>305</v>
      </c>
      <c r="K15" s="74">
        <v>308</v>
      </c>
    </row>
    <row r="16" spans="1:11" x14ac:dyDescent="0.3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3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3">
      <c r="A18" s="55" t="s">
        <v>24</v>
      </c>
      <c r="B18" s="56"/>
      <c r="C18" s="56"/>
      <c r="D18" s="56"/>
      <c r="E18" s="56"/>
      <c r="F18" s="57"/>
      <c r="G18" s="74">
        <v>798</v>
      </c>
      <c r="H18" s="74">
        <v>793</v>
      </c>
      <c r="I18" s="74">
        <v>769</v>
      </c>
      <c r="J18" s="74">
        <v>782</v>
      </c>
      <c r="K18" s="74">
        <v>757</v>
      </c>
    </row>
    <row r="19" spans="1:11" x14ac:dyDescent="0.3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3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3">
      <c r="A23" s="54" t="s">
        <v>22</v>
      </c>
      <c r="B23" s="70"/>
      <c r="C23" s="70"/>
      <c r="D23" s="70"/>
      <c r="E23" s="70"/>
      <c r="F23" s="71"/>
      <c r="G23" s="13">
        <v>607</v>
      </c>
      <c r="H23" s="13">
        <v>608</v>
      </c>
      <c r="I23" s="13">
        <v>608</v>
      </c>
      <c r="J23" s="13">
        <v>608</v>
      </c>
      <c r="K23" s="13">
        <v>609</v>
      </c>
    </row>
    <row r="24" spans="1:11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3">
      <c r="A25" s="54" t="s">
        <v>7</v>
      </c>
      <c r="B25" s="70"/>
      <c r="C25" s="70"/>
      <c r="D25" s="70"/>
      <c r="E25" s="70"/>
      <c r="F25" s="71"/>
      <c r="G25" s="13">
        <v>55</v>
      </c>
      <c r="H25" s="13">
        <v>55</v>
      </c>
      <c r="I25" s="13">
        <v>56</v>
      </c>
      <c r="J25" s="13">
        <v>56</v>
      </c>
      <c r="K25" s="13">
        <v>56</v>
      </c>
    </row>
    <row r="26" spans="1:11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3">
      <c r="A27" s="54" t="s">
        <v>8</v>
      </c>
      <c r="B27" s="70"/>
      <c r="C27" s="70"/>
      <c r="D27" s="70"/>
      <c r="E27" s="70"/>
      <c r="F27" s="71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3">
      <c r="A29" s="55" t="s">
        <v>23</v>
      </c>
      <c r="B29" s="56"/>
      <c r="C29" s="56"/>
      <c r="D29" s="56"/>
      <c r="E29" s="56"/>
      <c r="F29" s="57"/>
      <c r="G29" s="74">
        <v>284</v>
      </c>
      <c r="H29" s="74">
        <v>286</v>
      </c>
      <c r="I29" s="74">
        <v>288</v>
      </c>
      <c r="J29" s="74">
        <v>286</v>
      </c>
      <c r="K29" s="74">
        <v>287</v>
      </c>
    </row>
    <row r="30" spans="1:11" x14ac:dyDescent="0.3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3">
      <c r="A32" s="55" t="s">
        <v>10</v>
      </c>
      <c r="B32" s="56"/>
      <c r="C32" s="56"/>
      <c r="D32" s="56"/>
      <c r="E32" s="56"/>
      <c r="F32" s="57"/>
      <c r="G32" s="74">
        <v>848</v>
      </c>
      <c r="H32" s="74">
        <v>847</v>
      </c>
      <c r="I32" s="74">
        <v>841</v>
      </c>
      <c r="J32" s="74">
        <v>840</v>
      </c>
      <c r="K32" s="74">
        <v>840</v>
      </c>
    </row>
    <row r="33" spans="1:11" x14ac:dyDescent="0.3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3">
      <c r="A35" s="55" t="s">
        <v>12</v>
      </c>
      <c r="B35" s="56"/>
      <c r="C35" s="56"/>
      <c r="D35" s="56"/>
      <c r="E35" s="56"/>
      <c r="F35" s="57"/>
      <c r="G35" s="74">
        <v>69</v>
      </c>
      <c r="H35" s="74">
        <v>69</v>
      </c>
      <c r="I35" s="74">
        <v>69</v>
      </c>
      <c r="J35" s="74">
        <v>70</v>
      </c>
      <c r="K35" s="74">
        <v>71</v>
      </c>
    </row>
    <row r="36" spans="1:11" x14ac:dyDescent="0.3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3">
      <c r="A38" s="55" t="s">
        <v>14</v>
      </c>
      <c r="B38" s="56"/>
      <c r="C38" s="56"/>
      <c r="D38" s="56"/>
      <c r="E38" s="56"/>
      <c r="F38" s="57"/>
      <c r="G38" s="82">
        <v>23</v>
      </c>
      <c r="H38" s="82">
        <v>23</v>
      </c>
      <c r="I38" s="82">
        <v>22</v>
      </c>
      <c r="J38" s="82">
        <v>22</v>
      </c>
      <c r="K38" s="82">
        <v>22</v>
      </c>
    </row>
    <row r="39" spans="1:11" x14ac:dyDescent="0.3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</row>
    <row r="40" spans="1:11" x14ac:dyDescent="0.3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3">
      <c r="A41" s="55" t="s">
        <v>16</v>
      </c>
      <c r="B41" s="56"/>
      <c r="C41" s="56"/>
      <c r="D41" s="56"/>
      <c r="E41" s="56"/>
      <c r="F41" s="57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3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</row>
    <row r="43" spans="1:11" x14ac:dyDescent="0.3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3">
      <c r="A44" s="54" t="s">
        <v>18</v>
      </c>
      <c r="B44" s="70"/>
      <c r="C44" s="70"/>
      <c r="D44" s="70"/>
      <c r="E44" s="70"/>
      <c r="F44" s="71"/>
      <c r="G44" s="32">
        <v>2300</v>
      </c>
      <c r="H44" s="32">
        <v>2293</v>
      </c>
      <c r="I44" s="32">
        <v>2292</v>
      </c>
      <c r="J44" s="32">
        <v>2295</v>
      </c>
      <c r="K44" s="32">
        <v>2302</v>
      </c>
    </row>
    <row r="45" spans="1:11" x14ac:dyDescent="0.3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3">
      <c r="A46" s="76" t="s">
        <v>59</v>
      </c>
      <c r="B46" s="77"/>
      <c r="C46" s="77"/>
      <c r="D46" s="77"/>
      <c r="E46" s="77"/>
      <c r="F46" s="78"/>
      <c r="G46" s="32">
        <v>2</v>
      </c>
      <c r="H46" s="32">
        <v>2</v>
      </c>
      <c r="I46" s="32">
        <v>2</v>
      </c>
      <c r="J46" s="32">
        <v>2</v>
      </c>
      <c r="K46" s="32">
        <v>2</v>
      </c>
    </row>
    <row r="47" spans="1:11" x14ac:dyDescent="0.3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3">
      <c r="A48" s="54" t="s">
        <v>58</v>
      </c>
      <c r="B48" s="70"/>
      <c r="C48" s="70"/>
      <c r="D48" s="70"/>
      <c r="E48" s="70"/>
      <c r="F48" s="71"/>
      <c r="G48" s="32">
        <v>71</v>
      </c>
      <c r="H48" s="32">
        <v>72</v>
      </c>
      <c r="I48" s="32">
        <v>75</v>
      </c>
      <c r="J48" s="32">
        <v>95</v>
      </c>
      <c r="K48" s="32">
        <v>93</v>
      </c>
    </row>
    <row r="49" spans="1:11" x14ac:dyDescent="0.3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3">
      <c r="A50" s="79" t="s">
        <v>60</v>
      </c>
      <c r="B50" s="80"/>
      <c r="C50" s="80"/>
      <c r="D50" s="80"/>
      <c r="E50" s="80"/>
      <c r="F50" s="81"/>
      <c r="G50" s="34">
        <v>2058</v>
      </c>
      <c r="H50" s="34">
        <v>2056</v>
      </c>
      <c r="I50" s="34">
        <v>2058</v>
      </c>
      <c r="J50" s="34">
        <v>2056</v>
      </c>
      <c r="K50" s="34">
        <v>2058</v>
      </c>
    </row>
    <row r="51" spans="1:11" x14ac:dyDescent="0.3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3">
      <c r="A52" s="54" t="s">
        <v>26</v>
      </c>
      <c r="B52" s="70"/>
      <c r="C52" s="70"/>
      <c r="D52" s="70"/>
      <c r="E52" s="70"/>
      <c r="F52" s="71"/>
      <c r="G52" s="32">
        <f>SUM(G8,-SUM(G15:G50))</f>
        <v>3381</v>
      </c>
      <c r="H52" s="32">
        <f>SUM(H8,-SUM(H15:H50))</f>
        <v>3379</v>
      </c>
      <c r="I52" s="32">
        <f>SUM(I8,-SUM(I15:I50))</f>
        <v>3403</v>
      </c>
      <c r="J52" s="32">
        <f>SUM(J8,-SUM(J15:J50))</f>
        <v>3405</v>
      </c>
      <c r="K52" s="32">
        <f>SUM(K8,-SUM(K15:K50))</f>
        <v>3425</v>
      </c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L52"/>
  <sheetViews>
    <sheetView workbookViewId="0">
      <selection activeCell="L8" sqref="L8:L52"/>
    </sheetView>
  </sheetViews>
  <sheetFormatPr baseColWidth="10" defaultRowHeight="14" x14ac:dyDescent="0.3"/>
  <cols>
    <col min="6" max="6" width="18" customWidth="1"/>
  </cols>
  <sheetData>
    <row r="1" spans="1:12" x14ac:dyDescent="0.3">
      <c r="A1" t="s">
        <v>0</v>
      </c>
    </row>
    <row r="2" spans="1:12" x14ac:dyDescent="0.3">
      <c r="A2" t="s">
        <v>1</v>
      </c>
    </row>
    <row r="4" spans="1:12" ht="18" x14ac:dyDescent="0.4">
      <c r="A4" s="39" t="s">
        <v>19</v>
      </c>
      <c r="B4" s="39"/>
      <c r="C4" s="39"/>
      <c r="D4" s="39"/>
      <c r="E4" s="39"/>
      <c r="F4" s="39"/>
    </row>
    <row r="5" spans="1:12" x14ac:dyDescent="0.3">
      <c r="A5" s="41"/>
      <c r="B5" s="41"/>
      <c r="C5" s="41"/>
      <c r="D5" s="41"/>
      <c r="E5" s="41"/>
      <c r="F5" s="41"/>
    </row>
    <row r="6" spans="1:12" ht="28" x14ac:dyDescent="0.3">
      <c r="A6" s="1"/>
      <c r="B6" s="2"/>
      <c r="F6" s="7" t="s">
        <v>21</v>
      </c>
      <c r="G6" s="16" t="s">
        <v>63</v>
      </c>
      <c r="H6" s="16">
        <v>45414</v>
      </c>
      <c r="I6" s="16">
        <v>45420</v>
      </c>
      <c r="J6" s="16">
        <v>45428</v>
      </c>
      <c r="K6" s="16">
        <v>45435</v>
      </c>
      <c r="L6" s="16">
        <v>45442</v>
      </c>
    </row>
    <row r="8" spans="1:12" x14ac:dyDescent="0.3">
      <c r="A8" s="42" t="s">
        <v>3</v>
      </c>
      <c r="B8" s="43"/>
      <c r="C8" s="43"/>
      <c r="D8" s="43"/>
      <c r="E8" s="43"/>
      <c r="F8" s="60"/>
      <c r="G8" s="9">
        <v>10870</v>
      </c>
      <c r="H8" s="9">
        <v>10916</v>
      </c>
      <c r="I8" s="9">
        <v>10907</v>
      </c>
      <c r="J8" s="9">
        <v>10847</v>
      </c>
      <c r="K8" s="9">
        <v>10814</v>
      </c>
      <c r="L8" s="9">
        <v>10821</v>
      </c>
    </row>
    <row r="9" spans="1:12" x14ac:dyDescent="0.3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x14ac:dyDescent="0.3">
      <c r="A10" s="61" t="s">
        <v>2</v>
      </c>
      <c r="B10" s="62"/>
      <c r="C10" s="62"/>
      <c r="D10" s="62"/>
      <c r="E10" s="62"/>
      <c r="F10" s="6"/>
      <c r="G10" s="10">
        <f t="shared" ref="G10:L10" si="0">SUM(G8*100 / G9)</f>
        <v>5.859711919958599</v>
      </c>
      <c r="H10" s="10">
        <f t="shared" si="0"/>
        <v>5.8845092289115062</v>
      </c>
      <c r="I10" s="10">
        <f t="shared" si="0"/>
        <v>5.8796575815076766</v>
      </c>
      <c r="J10" s="10">
        <f t="shared" si="0"/>
        <v>5.8473132654821462</v>
      </c>
      <c r="K10" s="10">
        <f t="shared" si="0"/>
        <v>5.8295238916681038</v>
      </c>
      <c r="L10" s="10">
        <f t="shared" si="0"/>
        <v>5.8332973952044158</v>
      </c>
    </row>
    <row r="11" spans="1:12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3">
      <c r="A15" s="64" t="s">
        <v>5</v>
      </c>
      <c r="B15" s="65"/>
      <c r="C15" s="65"/>
      <c r="D15" s="65"/>
      <c r="E15" s="65"/>
      <c r="F15" s="66"/>
      <c r="G15" s="74">
        <v>308</v>
      </c>
      <c r="H15" s="74">
        <v>310</v>
      </c>
      <c r="I15" s="74">
        <v>301</v>
      </c>
      <c r="J15" s="74">
        <v>283</v>
      </c>
      <c r="K15" s="74">
        <v>278</v>
      </c>
      <c r="L15" s="74">
        <v>278</v>
      </c>
    </row>
    <row r="16" spans="1:12" x14ac:dyDescent="0.3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  <c r="L16" s="75"/>
    </row>
    <row r="17" spans="1:12" x14ac:dyDescent="0.3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3">
      <c r="A18" s="55" t="s">
        <v>24</v>
      </c>
      <c r="B18" s="56"/>
      <c r="C18" s="56"/>
      <c r="D18" s="56"/>
      <c r="E18" s="56"/>
      <c r="F18" s="57"/>
      <c r="G18" s="74">
        <v>757</v>
      </c>
      <c r="H18" s="74">
        <v>772</v>
      </c>
      <c r="I18" s="74">
        <v>760</v>
      </c>
      <c r="J18" s="74">
        <v>706</v>
      </c>
      <c r="K18" s="74">
        <v>703</v>
      </c>
      <c r="L18" s="74">
        <v>680</v>
      </c>
    </row>
    <row r="19" spans="1:12" x14ac:dyDescent="0.3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  <c r="L19" s="75"/>
    </row>
    <row r="20" spans="1:12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3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3">
      <c r="A23" s="54" t="s">
        <v>22</v>
      </c>
      <c r="B23" s="70"/>
      <c r="C23" s="70"/>
      <c r="D23" s="70"/>
      <c r="E23" s="70"/>
      <c r="F23" s="71"/>
      <c r="G23" s="13">
        <v>609</v>
      </c>
      <c r="H23" s="13">
        <v>609</v>
      </c>
      <c r="I23" s="13">
        <v>607</v>
      </c>
      <c r="J23" s="13">
        <v>600</v>
      </c>
      <c r="K23" s="13">
        <v>604</v>
      </c>
      <c r="L23" s="13">
        <v>605</v>
      </c>
    </row>
    <row r="24" spans="1:12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3">
      <c r="A25" s="54" t="s">
        <v>7</v>
      </c>
      <c r="B25" s="70"/>
      <c r="C25" s="70"/>
      <c r="D25" s="70"/>
      <c r="E25" s="70"/>
      <c r="F25" s="71"/>
      <c r="G25" s="13">
        <v>56</v>
      </c>
      <c r="H25" s="13">
        <v>51</v>
      </c>
      <c r="I25" s="13">
        <v>51</v>
      </c>
      <c r="J25" s="13">
        <v>51</v>
      </c>
      <c r="K25" s="13">
        <v>54</v>
      </c>
      <c r="L25" s="13">
        <v>54</v>
      </c>
    </row>
    <row r="26" spans="1:12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3">
      <c r="A27" s="54" t="s">
        <v>8</v>
      </c>
      <c r="B27" s="70"/>
      <c r="C27" s="70"/>
      <c r="D27" s="70"/>
      <c r="E27" s="70"/>
      <c r="F27" s="71"/>
      <c r="G27" s="13">
        <v>9</v>
      </c>
      <c r="H27" s="13">
        <v>9</v>
      </c>
      <c r="I27" s="13">
        <v>9</v>
      </c>
      <c r="J27" s="13">
        <v>9</v>
      </c>
      <c r="K27" s="13">
        <v>9</v>
      </c>
      <c r="L27" s="13">
        <v>9</v>
      </c>
    </row>
    <row r="28" spans="1:12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3">
      <c r="A29" s="55" t="s">
        <v>23</v>
      </c>
      <c r="B29" s="56"/>
      <c r="C29" s="56"/>
      <c r="D29" s="56"/>
      <c r="E29" s="56"/>
      <c r="F29" s="57"/>
      <c r="G29" s="74">
        <v>287</v>
      </c>
      <c r="H29" s="74">
        <v>288</v>
      </c>
      <c r="I29" s="74">
        <v>291</v>
      </c>
      <c r="J29" s="74">
        <v>291</v>
      </c>
      <c r="K29" s="74">
        <v>291</v>
      </c>
      <c r="L29" s="74">
        <v>291</v>
      </c>
    </row>
    <row r="30" spans="1:12" x14ac:dyDescent="0.3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  <c r="L30" s="75"/>
    </row>
    <row r="31" spans="1:12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3">
      <c r="A32" s="55" t="s">
        <v>10</v>
      </c>
      <c r="B32" s="56"/>
      <c r="C32" s="56"/>
      <c r="D32" s="56"/>
      <c r="E32" s="56"/>
      <c r="F32" s="57"/>
      <c r="G32" s="74">
        <v>840</v>
      </c>
      <c r="H32" s="74">
        <v>840</v>
      </c>
      <c r="I32" s="74">
        <v>846</v>
      </c>
      <c r="J32" s="74">
        <v>850</v>
      </c>
      <c r="K32" s="74">
        <v>854</v>
      </c>
      <c r="L32" s="74">
        <v>852</v>
      </c>
    </row>
    <row r="33" spans="1:12" x14ac:dyDescent="0.3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  <c r="L33" s="75"/>
    </row>
    <row r="34" spans="1:12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3">
      <c r="A35" s="55" t="s">
        <v>12</v>
      </c>
      <c r="B35" s="56"/>
      <c r="C35" s="56"/>
      <c r="D35" s="56"/>
      <c r="E35" s="56"/>
      <c r="F35" s="57"/>
      <c r="G35" s="74">
        <v>71</v>
      </c>
      <c r="H35" s="74">
        <v>72</v>
      </c>
      <c r="I35" s="74">
        <v>72</v>
      </c>
      <c r="J35" s="74">
        <v>73</v>
      </c>
      <c r="K35" s="74">
        <v>73</v>
      </c>
      <c r="L35" s="74">
        <v>73</v>
      </c>
    </row>
    <row r="36" spans="1:12" x14ac:dyDescent="0.3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  <c r="L36" s="75"/>
    </row>
    <row r="37" spans="1:12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3">
      <c r="A38" s="55" t="s">
        <v>14</v>
      </c>
      <c r="B38" s="56"/>
      <c r="C38" s="56"/>
      <c r="D38" s="56"/>
      <c r="E38" s="56"/>
      <c r="F38" s="57"/>
      <c r="G38" s="82">
        <v>22</v>
      </c>
      <c r="H38" s="82">
        <v>19</v>
      </c>
      <c r="I38" s="82">
        <v>19</v>
      </c>
      <c r="J38" s="82">
        <v>20</v>
      </c>
      <c r="K38" s="82">
        <v>20</v>
      </c>
      <c r="L38" s="82">
        <v>23</v>
      </c>
    </row>
    <row r="39" spans="1:12" x14ac:dyDescent="0.3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  <c r="L39" s="83"/>
    </row>
    <row r="40" spans="1:12" x14ac:dyDescent="0.3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3">
      <c r="A41" s="55" t="s">
        <v>16</v>
      </c>
      <c r="B41" s="56"/>
      <c r="C41" s="56"/>
      <c r="D41" s="56"/>
      <c r="E41" s="56"/>
      <c r="F41" s="57"/>
      <c r="G41" s="82">
        <v>16</v>
      </c>
      <c r="H41" s="82">
        <v>16</v>
      </c>
      <c r="I41" s="82">
        <v>16</v>
      </c>
      <c r="J41" s="82">
        <v>16</v>
      </c>
      <c r="K41" s="82">
        <v>16</v>
      </c>
      <c r="L41" s="82">
        <v>16</v>
      </c>
    </row>
    <row r="42" spans="1:12" x14ac:dyDescent="0.3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  <c r="L42" s="83"/>
    </row>
    <row r="43" spans="1:12" x14ac:dyDescent="0.3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3">
      <c r="A44" s="54" t="s">
        <v>18</v>
      </c>
      <c r="B44" s="70"/>
      <c r="C44" s="70"/>
      <c r="D44" s="70"/>
      <c r="E44" s="70"/>
      <c r="F44" s="71"/>
      <c r="G44" s="32">
        <v>2302</v>
      </c>
      <c r="H44" s="32">
        <v>2314</v>
      </c>
      <c r="I44" s="32">
        <v>2313</v>
      </c>
      <c r="J44" s="32">
        <v>2319</v>
      </c>
      <c r="K44" s="32">
        <v>2305</v>
      </c>
      <c r="L44" s="32">
        <v>2312</v>
      </c>
    </row>
    <row r="45" spans="1:12" x14ac:dyDescent="0.3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3">
      <c r="A46" s="76" t="s">
        <v>59</v>
      </c>
      <c r="B46" s="77"/>
      <c r="C46" s="77"/>
      <c r="D46" s="77"/>
      <c r="E46" s="77"/>
      <c r="F46" s="78"/>
      <c r="G46" s="32">
        <v>2</v>
      </c>
      <c r="H46" s="32">
        <v>2</v>
      </c>
      <c r="I46" s="32">
        <v>2</v>
      </c>
      <c r="J46" s="32">
        <v>2</v>
      </c>
      <c r="K46" s="32">
        <v>2</v>
      </c>
      <c r="L46" s="32">
        <v>2</v>
      </c>
    </row>
    <row r="47" spans="1:12" x14ac:dyDescent="0.3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3">
      <c r="A48" s="54" t="s">
        <v>58</v>
      </c>
      <c r="B48" s="70"/>
      <c r="C48" s="70"/>
      <c r="D48" s="70"/>
      <c r="E48" s="70"/>
      <c r="F48" s="71"/>
      <c r="G48" s="32">
        <v>93</v>
      </c>
      <c r="H48" s="32">
        <v>97</v>
      </c>
      <c r="I48" s="32">
        <v>99</v>
      </c>
      <c r="J48" s="32">
        <v>108</v>
      </c>
      <c r="K48" s="32">
        <v>101</v>
      </c>
      <c r="L48" s="32">
        <v>100</v>
      </c>
    </row>
    <row r="49" spans="1:12" x14ac:dyDescent="0.3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ht="14.25" customHeight="1" x14ac:dyDescent="0.3">
      <c r="A50" s="79" t="s">
        <v>60</v>
      </c>
      <c r="B50" s="80"/>
      <c r="C50" s="80"/>
      <c r="D50" s="80"/>
      <c r="E50" s="80"/>
      <c r="F50" s="81"/>
      <c r="G50" s="34">
        <v>2058</v>
      </c>
      <c r="H50" s="34">
        <v>2053</v>
      </c>
      <c r="I50" s="34">
        <v>2056</v>
      </c>
      <c r="J50" s="34">
        <v>2058</v>
      </c>
      <c r="K50" s="34">
        <v>2067</v>
      </c>
      <c r="L50" s="34">
        <v>2072</v>
      </c>
    </row>
    <row r="51" spans="1:12" x14ac:dyDescent="0.3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3">
      <c r="A52" s="54" t="s">
        <v>26</v>
      </c>
      <c r="B52" s="70"/>
      <c r="C52" s="70"/>
      <c r="D52" s="70"/>
      <c r="E52" s="70"/>
      <c r="F52" s="71"/>
      <c r="G52" s="32">
        <f t="shared" ref="G52:L52" si="1">SUM(G8,-SUM(G15:G50))</f>
        <v>3425</v>
      </c>
      <c r="H52" s="32">
        <f t="shared" si="1"/>
        <v>3449</v>
      </c>
      <c r="I52" s="32">
        <f t="shared" ref="I52" si="2">SUM(I8,-SUM(I15:I50))</f>
        <v>3450</v>
      </c>
      <c r="J52" s="32">
        <f t="shared" si="1"/>
        <v>3446</v>
      </c>
      <c r="K52" s="32">
        <f t="shared" si="1"/>
        <v>3422</v>
      </c>
      <c r="L52" s="32">
        <f t="shared" si="1"/>
        <v>3439</v>
      </c>
    </row>
  </sheetData>
  <mergeCells count="6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</mergeCells>
  <pageMargins left="0.7" right="0.7" top="0.78740157499999996" bottom="0.78740157499999996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K52"/>
  <sheetViews>
    <sheetView workbookViewId="0">
      <selection activeCell="G6" sqref="G6:K52"/>
    </sheetView>
  </sheetViews>
  <sheetFormatPr baseColWidth="10" defaultRowHeight="14" x14ac:dyDescent="0.3"/>
  <cols>
    <col min="6" max="6" width="18" customWidth="1"/>
  </cols>
  <sheetData>
    <row r="1" spans="1:11" x14ac:dyDescent="0.3">
      <c r="A1" t="s">
        <v>0</v>
      </c>
    </row>
    <row r="2" spans="1:11" x14ac:dyDescent="0.3">
      <c r="A2" t="s">
        <v>1</v>
      </c>
    </row>
    <row r="4" spans="1:11" ht="18" x14ac:dyDescent="0.4">
      <c r="A4" s="39" t="s">
        <v>19</v>
      </c>
      <c r="B4" s="39"/>
      <c r="C4" s="39"/>
      <c r="D4" s="39"/>
      <c r="E4" s="39"/>
      <c r="F4" s="39"/>
    </row>
    <row r="5" spans="1:11" x14ac:dyDescent="0.3">
      <c r="A5" s="41"/>
      <c r="B5" s="41"/>
      <c r="C5" s="41"/>
      <c r="D5" s="41"/>
      <c r="E5" s="41"/>
      <c r="F5" s="41"/>
    </row>
    <row r="6" spans="1:11" ht="28" x14ac:dyDescent="0.3">
      <c r="A6" s="1"/>
      <c r="B6" s="2"/>
      <c r="F6" s="7" t="s">
        <v>21</v>
      </c>
      <c r="G6" s="16" t="s">
        <v>64</v>
      </c>
      <c r="H6" s="16">
        <v>45449</v>
      </c>
      <c r="I6" s="16">
        <v>45456</v>
      </c>
      <c r="J6" s="16">
        <v>45463</v>
      </c>
      <c r="K6" s="16">
        <v>45470</v>
      </c>
    </row>
    <row r="8" spans="1:11" x14ac:dyDescent="0.3">
      <c r="A8" s="42" t="s">
        <v>3</v>
      </c>
      <c r="B8" s="43"/>
      <c r="C8" s="43"/>
      <c r="D8" s="43"/>
      <c r="E8" s="43"/>
      <c r="F8" s="60"/>
      <c r="G8" s="9">
        <v>10821</v>
      </c>
      <c r="H8" s="9">
        <v>10809</v>
      </c>
      <c r="I8" s="9">
        <v>10856</v>
      </c>
      <c r="J8" s="9">
        <v>10851</v>
      </c>
      <c r="K8" s="9">
        <v>10857</v>
      </c>
    </row>
    <row r="9" spans="1:11" x14ac:dyDescent="0.3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x14ac:dyDescent="0.3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5.8332973952044158</v>
      </c>
      <c r="H10" s="10">
        <f t="shared" ref="H10:K10" si="1">SUM(H8*100 / H9)</f>
        <v>5.8268285319993103</v>
      </c>
      <c r="I10" s="10">
        <f t="shared" si="1"/>
        <v>5.8521649128859758</v>
      </c>
      <c r="J10" s="10">
        <f t="shared" si="1"/>
        <v>5.8494695532171814</v>
      </c>
      <c r="K10" s="10">
        <f t="shared" si="1"/>
        <v>5.8527039848197342</v>
      </c>
    </row>
    <row r="11" spans="1:11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3">
      <c r="A15" s="64" t="s">
        <v>5</v>
      </c>
      <c r="B15" s="65"/>
      <c r="C15" s="65"/>
      <c r="D15" s="65"/>
      <c r="E15" s="65"/>
      <c r="F15" s="66"/>
      <c r="G15" s="74">
        <v>278</v>
      </c>
      <c r="H15" s="74">
        <v>272</v>
      </c>
      <c r="I15" s="74">
        <v>264</v>
      </c>
      <c r="J15" s="74">
        <v>267</v>
      </c>
      <c r="K15" s="74">
        <v>270</v>
      </c>
    </row>
    <row r="16" spans="1:11" x14ac:dyDescent="0.3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3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3">
      <c r="A18" s="55" t="s">
        <v>24</v>
      </c>
      <c r="B18" s="56"/>
      <c r="C18" s="56"/>
      <c r="D18" s="56"/>
      <c r="E18" s="56"/>
      <c r="F18" s="57"/>
      <c r="G18" s="74">
        <v>680</v>
      </c>
      <c r="H18" s="74">
        <v>678</v>
      </c>
      <c r="I18" s="74">
        <v>684</v>
      </c>
      <c r="J18" s="74">
        <v>680</v>
      </c>
      <c r="K18" s="74">
        <v>677</v>
      </c>
    </row>
    <row r="19" spans="1:11" x14ac:dyDescent="0.3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3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10</v>
      </c>
      <c r="K21" s="13">
        <v>10</v>
      </c>
    </row>
    <row r="22" spans="1:11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3">
      <c r="A23" s="54" t="s">
        <v>22</v>
      </c>
      <c r="B23" s="70"/>
      <c r="C23" s="70"/>
      <c r="D23" s="70"/>
      <c r="E23" s="70"/>
      <c r="F23" s="71"/>
      <c r="G23" s="13">
        <v>605</v>
      </c>
      <c r="H23" s="13">
        <v>602</v>
      </c>
      <c r="I23" s="13">
        <v>594</v>
      </c>
      <c r="J23" s="13">
        <v>597</v>
      </c>
      <c r="K23" s="13">
        <v>598</v>
      </c>
    </row>
    <row r="24" spans="1:11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3">
      <c r="A25" s="54" t="s">
        <v>7</v>
      </c>
      <c r="B25" s="70"/>
      <c r="C25" s="70"/>
      <c r="D25" s="70"/>
      <c r="E25" s="70"/>
      <c r="F25" s="71"/>
      <c r="G25" s="13">
        <v>54</v>
      </c>
      <c r="H25" s="13">
        <v>54</v>
      </c>
      <c r="I25" s="13">
        <v>55</v>
      </c>
      <c r="J25" s="13">
        <v>55</v>
      </c>
      <c r="K25" s="13">
        <v>56</v>
      </c>
    </row>
    <row r="26" spans="1:11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3">
      <c r="A27" s="54" t="s">
        <v>8</v>
      </c>
      <c r="B27" s="70"/>
      <c r="C27" s="70"/>
      <c r="D27" s="70"/>
      <c r="E27" s="70"/>
      <c r="F27" s="71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3">
      <c r="A29" s="55" t="s">
        <v>23</v>
      </c>
      <c r="B29" s="56"/>
      <c r="C29" s="56"/>
      <c r="D29" s="56"/>
      <c r="E29" s="56"/>
      <c r="F29" s="57"/>
      <c r="G29" s="74">
        <v>291</v>
      </c>
      <c r="H29" s="74">
        <v>291</v>
      </c>
      <c r="I29" s="74">
        <v>289</v>
      </c>
      <c r="J29" s="74">
        <v>289</v>
      </c>
      <c r="K29" s="74">
        <v>291</v>
      </c>
    </row>
    <row r="30" spans="1:11" x14ac:dyDescent="0.3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3">
      <c r="A32" s="55" t="s">
        <v>10</v>
      </c>
      <c r="B32" s="56"/>
      <c r="C32" s="56"/>
      <c r="D32" s="56"/>
      <c r="E32" s="56"/>
      <c r="F32" s="57"/>
      <c r="G32" s="74">
        <v>852</v>
      </c>
      <c r="H32" s="74">
        <v>854</v>
      </c>
      <c r="I32" s="74">
        <v>852</v>
      </c>
      <c r="J32" s="74">
        <v>867</v>
      </c>
      <c r="K32" s="74">
        <v>862</v>
      </c>
    </row>
    <row r="33" spans="1:11" x14ac:dyDescent="0.3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3">
      <c r="A35" s="55" t="s">
        <v>12</v>
      </c>
      <c r="B35" s="56"/>
      <c r="C35" s="56"/>
      <c r="D35" s="56"/>
      <c r="E35" s="56"/>
      <c r="F35" s="57"/>
      <c r="G35" s="74">
        <v>73</v>
      </c>
      <c r="H35" s="74">
        <v>73</v>
      </c>
      <c r="I35" s="74">
        <v>72</v>
      </c>
      <c r="J35" s="74">
        <v>66</v>
      </c>
      <c r="K35" s="74">
        <v>65</v>
      </c>
    </row>
    <row r="36" spans="1:11" x14ac:dyDescent="0.3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3">
      <c r="A38" s="55" t="s">
        <v>14</v>
      </c>
      <c r="B38" s="56"/>
      <c r="C38" s="56"/>
      <c r="D38" s="56"/>
      <c r="E38" s="56"/>
      <c r="F38" s="57"/>
      <c r="G38" s="82">
        <v>23</v>
      </c>
      <c r="H38" s="82">
        <v>23</v>
      </c>
      <c r="I38" s="82">
        <v>23</v>
      </c>
      <c r="J38" s="82">
        <v>23</v>
      </c>
      <c r="K38" s="82">
        <v>23</v>
      </c>
    </row>
    <row r="39" spans="1:11" x14ac:dyDescent="0.3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</row>
    <row r="40" spans="1:11" x14ac:dyDescent="0.3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3">
      <c r="A41" s="55" t="s">
        <v>16</v>
      </c>
      <c r="B41" s="56"/>
      <c r="C41" s="56"/>
      <c r="D41" s="56"/>
      <c r="E41" s="56"/>
      <c r="F41" s="57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3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</row>
    <row r="43" spans="1:11" x14ac:dyDescent="0.3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3">
      <c r="A44" s="54" t="s">
        <v>18</v>
      </c>
      <c r="B44" s="70"/>
      <c r="C44" s="70"/>
      <c r="D44" s="70"/>
      <c r="E44" s="70"/>
      <c r="F44" s="71"/>
      <c r="G44" s="32">
        <v>2312</v>
      </c>
      <c r="H44" s="32">
        <v>2305</v>
      </c>
      <c r="I44" s="32">
        <v>2325</v>
      </c>
      <c r="J44" s="32">
        <v>2320</v>
      </c>
      <c r="K44" s="32">
        <v>2322</v>
      </c>
    </row>
    <row r="45" spans="1:11" x14ac:dyDescent="0.3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3">
      <c r="A46" s="76" t="s">
        <v>59</v>
      </c>
      <c r="B46" s="77"/>
      <c r="C46" s="77"/>
      <c r="D46" s="77"/>
      <c r="E46" s="77"/>
      <c r="F46" s="78"/>
      <c r="G46" s="32">
        <v>2</v>
      </c>
      <c r="H46" s="32">
        <v>2</v>
      </c>
      <c r="I46" s="32">
        <v>2</v>
      </c>
      <c r="J46" s="32">
        <v>2</v>
      </c>
      <c r="K46" s="32">
        <v>2</v>
      </c>
    </row>
    <row r="47" spans="1:11" x14ac:dyDescent="0.3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3">
      <c r="A48" s="54" t="s">
        <v>58</v>
      </c>
      <c r="B48" s="70"/>
      <c r="C48" s="70"/>
      <c r="D48" s="70"/>
      <c r="E48" s="70"/>
      <c r="F48" s="71"/>
      <c r="G48" s="32">
        <v>100</v>
      </c>
      <c r="H48" s="32">
        <v>108</v>
      </c>
      <c r="I48" s="32">
        <v>127</v>
      </c>
      <c r="J48" s="32">
        <v>135</v>
      </c>
      <c r="K48" s="32">
        <v>143</v>
      </c>
    </row>
    <row r="49" spans="1:11" x14ac:dyDescent="0.3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3">
      <c r="A50" s="79" t="s">
        <v>60</v>
      </c>
      <c r="B50" s="80"/>
      <c r="C50" s="80"/>
      <c r="D50" s="80"/>
      <c r="E50" s="80"/>
      <c r="F50" s="81"/>
      <c r="G50" s="34">
        <v>2072</v>
      </c>
      <c r="H50" s="34">
        <v>2070</v>
      </c>
      <c r="I50" s="34">
        <v>2068</v>
      </c>
      <c r="J50" s="34">
        <v>2067</v>
      </c>
      <c r="K50" s="34">
        <v>2064</v>
      </c>
    </row>
    <row r="51" spans="1:11" x14ac:dyDescent="0.3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3">
      <c r="A52" s="54" t="s">
        <v>26</v>
      </c>
      <c r="B52" s="70"/>
      <c r="C52" s="70"/>
      <c r="D52" s="70"/>
      <c r="E52" s="70"/>
      <c r="F52" s="71"/>
      <c r="G52" s="32">
        <f t="shared" ref="G52" si="2">SUM(G8,-SUM(G15:G50))</f>
        <v>3439</v>
      </c>
      <c r="H52" s="32">
        <f t="shared" ref="H52:K52" si="3">SUM(H8,-SUM(H15:H50))</f>
        <v>3437</v>
      </c>
      <c r="I52" s="32">
        <f t="shared" ref="I52" si="4">SUM(I8,-SUM(I15:I50))</f>
        <v>3461</v>
      </c>
      <c r="J52" s="32">
        <f t="shared" si="3"/>
        <v>3448</v>
      </c>
      <c r="K52" s="32">
        <f t="shared" si="3"/>
        <v>3449</v>
      </c>
    </row>
  </sheetData>
  <mergeCells count="62">
    <mergeCell ref="A52:F52"/>
    <mergeCell ref="A42:F42"/>
    <mergeCell ref="A44:F44"/>
    <mergeCell ref="A46:F46"/>
    <mergeCell ref="A48:F48"/>
    <mergeCell ref="A50:F50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G35:G36"/>
    <mergeCell ref="H35:H36"/>
    <mergeCell ref="I35:I36"/>
    <mergeCell ref="J35:J36"/>
    <mergeCell ref="K32:K33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A21:F21"/>
    <mergeCell ref="A23:F23"/>
    <mergeCell ref="A25:F25"/>
    <mergeCell ref="A27:F27"/>
    <mergeCell ref="J32:J33"/>
    <mergeCell ref="J29:J30"/>
    <mergeCell ref="A18:F18"/>
    <mergeCell ref="G18:G19"/>
    <mergeCell ref="H18:H19"/>
    <mergeCell ref="I18:I19"/>
    <mergeCell ref="J18:J19"/>
    <mergeCell ref="A19:F19"/>
    <mergeCell ref="K18:K19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K52"/>
  <sheetViews>
    <sheetView topLeftCell="A14" workbookViewId="0">
      <selection activeCell="K6" sqref="K6:K52"/>
    </sheetView>
  </sheetViews>
  <sheetFormatPr baseColWidth="10" defaultRowHeight="14" x14ac:dyDescent="0.3"/>
  <cols>
    <col min="6" max="6" width="18" customWidth="1"/>
  </cols>
  <sheetData>
    <row r="1" spans="1:11" x14ac:dyDescent="0.3">
      <c r="A1" t="s">
        <v>0</v>
      </c>
    </row>
    <row r="2" spans="1:11" x14ac:dyDescent="0.3">
      <c r="A2" t="s">
        <v>1</v>
      </c>
    </row>
    <row r="4" spans="1:11" ht="18" x14ac:dyDescent="0.4">
      <c r="A4" s="39" t="s">
        <v>19</v>
      </c>
      <c r="B4" s="39"/>
      <c r="C4" s="39"/>
      <c r="D4" s="39"/>
      <c r="E4" s="39"/>
      <c r="F4" s="39"/>
    </row>
    <row r="5" spans="1:11" x14ac:dyDescent="0.3">
      <c r="A5" s="41"/>
      <c r="B5" s="41"/>
      <c r="C5" s="41"/>
      <c r="D5" s="41"/>
      <c r="E5" s="41"/>
      <c r="F5" s="41"/>
    </row>
    <row r="6" spans="1:11" ht="28" x14ac:dyDescent="0.3">
      <c r="A6" s="1"/>
      <c r="B6" s="2"/>
      <c r="F6" s="7" t="s">
        <v>21</v>
      </c>
      <c r="G6" s="16" t="s">
        <v>65</v>
      </c>
      <c r="H6" s="16">
        <v>45477</v>
      </c>
      <c r="I6" s="16">
        <v>45484</v>
      </c>
      <c r="J6" s="16">
        <v>45491</v>
      </c>
      <c r="K6" s="16">
        <v>45498</v>
      </c>
    </row>
    <row r="8" spans="1:11" x14ac:dyDescent="0.3">
      <c r="A8" s="42" t="s">
        <v>3</v>
      </c>
      <c r="B8" s="43"/>
      <c r="C8" s="43"/>
      <c r="D8" s="43"/>
      <c r="E8" s="43"/>
      <c r="F8" s="60"/>
      <c r="G8" s="9">
        <v>10857</v>
      </c>
      <c r="H8" s="9">
        <v>10855</v>
      </c>
      <c r="I8" s="9">
        <v>10862</v>
      </c>
      <c r="J8" s="9">
        <v>10830</v>
      </c>
      <c r="K8" s="9">
        <v>10842</v>
      </c>
    </row>
    <row r="9" spans="1:11" x14ac:dyDescent="0.3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x14ac:dyDescent="0.3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5.8527039848197342</v>
      </c>
      <c r="H10" s="10">
        <f t="shared" ref="H10:K10" si="1">SUM(H8*100 / H9)</f>
        <v>5.8516258409522166</v>
      </c>
      <c r="I10" s="10">
        <f t="shared" si="1"/>
        <v>5.8553993444885286</v>
      </c>
      <c r="J10" s="10">
        <f t="shared" si="1"/>
        <v>5.8381490426082454</v>
      </c>
      <c r="K10" s="10">
        <f t="shared" si="1"/>
        <v>5.8446179058133518</v>
      </c>
    </row>
    <row r="11" spans="1:11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3">
      <c r="A15" s="64" t="s">
        <v>5</v>
      </c>
      <c r="B15" s="65"/>
      <c r="C15" s="65"/>
      <c r="D15" s="65"/>
      <c r="E15" s="65"/>
      <c r="F15" s="66"/>
      <c r="G15" s="74">
        <v>270</v>
      </c>
      <c r="H15" s="74">
        <v>274</v>
      </c>
      <c r="I15" s="74">
        <v>276</v>
      </c>
      <c r="J15" s="74">
        <v>276</v>
      </c>
      <c r="K15" s="74">
        <v>273</v>
      </c>
    </row>
    <row r="16" spans="1:11" x14ac:dyDescent="0.3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3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3">
      <c r="A18" s="55" t="s">
        <v>24</v>
      </c>
      <c r="B18" s="56"/>
      <c r="C18" s="56"/>
      <c r="D18" s="56"/>
      <c r="E18" s="56"/>
      <c r="F18" s="57"/>
      <c r="G18" s="74">
        <v>677</v>
      </c>
      <c r="H18" s="74">
        <v>681</v>
      </c>
      <c r="I18" s="74">
        <v>681</v>
      </c>
      <c r="J18" s="74">
        <v>680</v>
      </c>
      <c r="K18" s="74">
        <v>683</v>
      </c>
    </row>
    <row r="19" spans="1:11" x14ac:dyDescent="0.3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3">
      <c r="A21" s="54" t="s">
        <v>6</v>
      </c>
      <c r="B21" s="70"/>
      <c r="C21" s="70"/>
      <c r="D21" s="70"/>
      <c r="E21" s="70"/>
      <c r="F21" s="71"/>
      <c r="G21" s="13">
        <v>10</v>
      </c>
      <c r="H21" s="13">
        <v>10</v>
      </c>
      <c r="I21" s="13">
        <v>10</v>
      </c>
      <c r="J21" s="13">
        <v>10</v>
      </c>
      <c r="K21" s="13">
        <v>10</v>
      </c>
    </row>
    <row r="22" spans="1:11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3">
      <c r="A23" s="54" t="s">
        <v>22</v>
      </c>
      <c r="B23" s="70"/>
      <c r="C23" s="70"/>
      <c r="D23" s="70"/>
      <c r="E23" s="70"/>
      <c r="F23" s="71"/>
      <c r="G23" s="13">
        <v>598</v>
      </c>
      <c r="H23" s="13">
        <v>609</v>
      </c>
      <c r="I23" s="13">
        <v>604</v>
      </c>
      <c r="J23" s="13">
        <v>597</v>
      </c>
      <c r="K23" s="13">
        <v>600</v>
      </c>
    </row>
    <row r="24" spans="1:11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3">
      <c r="A25" s="54" t="s">
        <v>7</v>
      </c>
      <c r="B25" s="70"/>
      <c r="C25" s="70"/>
      <c r="D25" s="70"/>
      <c r="E25" s="70"/>
      <c r="F25" s="71"/>
      <c r="G25" s="13">
        <v>56</v>
      </c>
      <c r="H25" s="13">
        <v>49</v>
      </c>
      <c r="I25" s="13">
        <v>49</v>
      </c>
      <c r="J25" s="13">
        <v>49</v>
      </c>
      <c r="K25" s="13">
        <v>49</v>
      </c>
    </row>
    <row r="26" spans="1:11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3">
      <c r="A27" s="54" t="s">
        <v>8</v>
      </c>
      <c r="B27" s="70"/>
      <c r="C27" s="70"/>
      <c r="D27" s="70"/>
      <c r="E27" s="70"/>
      <c r="F27" s="71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3">
      <c r="A29" s="55" t="s">
        <v>23</v>
      </c>
      <c r="B29" s="56"/>
      <c r="C29" s="56"/>
      <c r="D29" s="56"/>
      <c r="E29" s="56"/>
      <c r="F29" s="57"/>
      <c r="G29" s="74">
        <v>291</v>
      </c>
      <c r="H29" s="74">
        <v>285</v>
      </c>
      <c r="I29" s="74">
        <v>279</v>
      </c>
      <c r="J29" s="74">
        <v>281</v>
      </c>
      <c r="K29" s="74">
        <v>285</v>
      </c>
    </row>
    <row r="30" spans="1:11" x14ac:dyDescent="0.3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3">
      <c r="A32" s="55" t="s">
        <v>10</v>
      </c>
      <c r="B32" s="56"/>
      <c r="C32" s="56"/>
      <c r="D32" s="56"/>
      <c r="E32" s="56"/>
      <c r="F32" s="57"/>
      <c r="G32" s="74">
        <v>862</v>
      </c>
      <c r="H32" s="74">
        <v>862</v>
      </c>
      <c r="I32" s="74">
        <v>872</v>
      </c>
      <c r="J32" s="74">
        <v>867</v>
      </c>
      <c r="K32" s="74">
        <v>873</v>
      </c>
    </row>
    <row r="33" spans="1:11" x14ac:dyDescent="0.3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3">
      <c r="A35" s="55" t="s">
        <v>12</v>
      </c>
      <c r="B35" s="56"/>
      <c r="C35" s="56"/>
      <c r="D35" s="56"/>
      <c r="E35" s="56"/>
      <c r="F35" s="57"/>
      <c r="G35" s="74">
        <v>65</v>
      </c>
      <c r="H35" s="74">
        <v>62</v>
      </c>
      <c r="I35" s="74">
        <v>61</v>
      </c>
      <c r="J35" s="74">
        <v>66</v>
      </c>
      <c r="K35" s="74">
        <v>66</v>
      </c>
    </row>
    <row r="36" spans="1:11" x14ac:dyDescent="0.3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3">
      <c r="A38" s="55" t="s">
        <v>14</v>
      </c>
      <c r="B38" s="56"/>
      <c r="C38" s="56"/>
      <c r="D38" s="56"/>
      <c r="E38" s="56"/>
      <c r="F38" s="57"/>
      <c r="G38" s="82">
        <v>23</v>
      </c>
      <c r="H38" s="82">
        <v>23</v>
      </c>
      <c r="I38" s="82">
        <v>23</v>
      </c>
      <c r="J38" s="82">
        <v>23</v>
      </c>
      <c r="K38" s="82">
        <v>23</v>
      </c>
    </row>
    <row r="39" spans="1:11" x14ac:dyDescent="0.3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</row>
    <row r="40" spans="1:11" x14ac:dyDescent="0.3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3">
      <c r="A41" s="55" t="s">
        <v>16</v>
      </c>
      <c r="B41" s="56"/>
      <c r="C41" s="56"/>
      <c r="D41" s="56"/>
      <c r="E41" s="56"/>
      <c r="F41" s="57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3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</row>
    <row r="43" spans="1:11" x14ac:dyDescent="0.3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3">
      <c r="A44" s="54" t="s">
        <v>18</v>
      </c>
      <c r="B44" s="70"/>
      <c r="C44" s="70"/>
      <c r="D44" s="70"/>
      <c r="E44" s="70"/>
      <c r="F44" s="71"/>
      <c r="G44" s="32">
        <v>2322</v>
      </c>
      <c r="H44" s="32">
        <v>2321</v>
      </c>
      <c r="I44" s="32">
        <v>2311</v>
      </c>
      <c r="J44" s="32">
        <v>2285</v>
      </c>
      <c r="K44" s="32">
        <v>2275</v>
      </c>
    </row>
    <row r="45" spans="1:11" x14ac:dyDescent="0.3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3">
      <c r="A46" s="76" t="s">
        <v>59</v>
      </c>
      <c r="B46" s="77"/>
      <c r="C46" s="77"/>
      <c r="D46" s="77"/>
      <c r="E46" s="77"/>
      <c r="F46" s="78"/>
      <c r="G46" s="32">
        <v>2</v>
      </c>
      <c r="H46" s="32">
        <v>2</v>
      </c>
      <c r="I46" s="32">
        <v>2</v>
      </c>
      <c r="J46" s="32">
        <v>3</v>
      </c>
      <c r="K46" s="32">
        <v>3</v>
      </c>
    </row>
    <row r="47" spans="1:11" x14ac:dyDescent="0.3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3">
      <c r="A48" s="54" t="s">
        <v>58</v>
      </c>
      <c r="B48" s="70"/>
      <c r="C48" s="70"/>
      <c r="D48" s="70"/>
      <c r="E48" s="70"/>
      <c r="F48" s="71"/>
      <c r="G48" s="32">
        <v>143</v>
      </c>
      <c r="H48" s="32">
        <v>141</v>
      </c>
      <c r="I48" s="32">
        <v>156</v>
      </c>
      <c r="J48" s="32">
        <v>159</v>
      </c>
      <c r="K48" s="32">
        <v>175</v>
      </c>
    </row>
    <row r="49" spans="1:11" x14ac:dyDescent="0.3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3">
      <c r="A50" s="79" t="s">
        <v>60</v>
      </c>
      <c r="B50" s="80"/>
      <c r="C50" s="80"/>
      <c r="D50" s="80"/>
      <c r="E50" s="80"/>
      <c r="F50" s="81"/>
      <c r="G50" s="34">
        <v>2064</v>
      </c>
      <c r="H50" s="34">
        <v>2062</v>
      </c>
      <c r="I50" s="34">
        <v>2055</v>
      </c>
      <c r="J50" s="34">
        <v>2055</v>
      </c>
      <c r="K50" s="34">
        <v>2060</v>
      </c>
    </row>
    <row r="51" spans="1:11" x14ac:dyDescent="0.3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3">
      <c r="A52" s="54" t="s">
        <v>26</v>
      </c>
      <c r="B52" s="70"/>
      <c r="C52" s="70"/>
      <c r="D52" s="70"/>
      <c r="E52" s="70"/>
      <c r="F52" s="71"/>
      <c r="G52" s="32">
        <f t="shared" ref="G52" si="2">SUM(G8,-SUM(G15:G50))</f>
        <v>3449</v>
      </c>
      <c r="H52" s="32">
        <f t="shared" ref="H52" si="3">SUM(H8,-SUM(H15:H50))</f>
        <v>3449</v>
      </c>
      <c r="I52" s="32">
        <f t="shared" ref="I52:K52" si="4">SUM(I8,-SUM(I15:I50))</f>
        <v>3458</v>
      </c>
      <c r="J52" s="32">
        <f t="shared" si="4"/>
        <v>3454</v>
      </c>
      <c r="K52" s="32">
        <f t="shared" si="4"/>
        <v>3442</v>
      </c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L52"/>
  <sheetViews>
    <sheetView workbookViewId="0">
      <selection activeCell="L8" sqref="L8:L52"/>
    </sheetView>
  </sheetViews>
  <sheetFormatPr baseColWidth="10" defaultRowHeight="14" x14ac:dyDescent="0.3"/>
  <cols>
    <col min="6" max="6" width="18" customWidth="1"/>
  </cols>
  <sheetData>
    <row r="1" spans="1:12" x14ac:dyDescent="0.3">
      <c r="A1" t="s">
        <v>0</v>
      </c>
    </row>
    <row r="2" spans="1:12" x14ac:dyDescent="0.3">
      <c r="A2" t="s">
        <v>1</v>
      </c>
    </row>
    <row r="4" spans="1:12" ht="18" x14ac:dyDescent="0.4">
      <c r="A4" s="39" t="s">
        <v>19</v>
      </c>
      <c r="B4" s="39"/>
      <c r="C4" s="39"/>
      <c r="D4" s="39"/>
      <c r="E4" s="39"/>
      <c r="F4" s="39"/>
    </row>
    <row r="5" spans="1:12" x14ac:dyDescent="0.3">
      <c r="A5" s="41"/>
      <c r="B5" s="41"/>
      <c r="C5" s="41"/>
      <c r="D5" s="41"/>
      <c r="E5" s="41"/>
      <c r="F5" s="41"/>
    </row>
    <row r="6" spans="1:12" ht="28" x14ac:dyDescent="0.3">
      <c r="A6" s="1"/>
      <c r="B6" s="2"/>
      <c r="F6" s="7" t="s">
        <v>21</v>
      </c>
      <c r="G6" s="16" t="s">
        <v>34</v>
      </c>
      <c r="H6" s="16">
        <v>45505</v>
      </c>
      <c r="I6" s="16">
        <v>45512</v>
      </c>
      <c r="J6" s="16">
        <v>45519</v>
      </c>
      <c r="K6" s="16">
        <v>45526</v>
      </c>
      <c r="L6" s="16">
        <v>45533</v>
      </c>
    </row>
    <row r="8" spans="1:12" x14ac:dyDescent="0.3">
      <c r="A8" s="42" t="s">
        <v>3</v>
      </c>
      <c r="B8" s="43"/>
      <c r="C8" s="43"/>
      <c r="D8" s="43"/>
      <c r="E8" s="43"/>
      <c r="F8" s="60"/>
      <c r="G8" s="9">
        <v>10842</v>
      </c>
      <c r="H8" s="9">
        <v>10861</v>
      </c>
      <c r="I8" s="9">
        <v>10885</v>
      </c>
      <c r="J8" s="9">
        <v>10860</v>
      </c>
      <c r="K8" s="9">
        <v>10867</v>
      </c>
      <c r="L8" s="9">
        <v>10868</v>
      </c>
    </row>
    <row r="9" spans="1:12" x14ac:dyDescent="0.3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x14ac:dyDescent="0.3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5.8446179058133518</v>
      </c>
      <c r="H10" s="10">
        <f t="shared" ref="H10:K10" si="1">SUM(H8*100 / H9)</f>
        <v>5.8548602725547694</v>
      </c>
      <c r="I10" s="10">
        <f t="shared" si="1"/>
        <v>5.8677979989649822</v>
      </c>
      <c r="J10" s="10">
        <f t="shared" si="1"/>
        <v>5.854321200621011</v>
      </c>
      <c r="K10" s="10">
        <f t="shared" si="1"/>
        <v>5.858094704157323</v>
      </c>
      <c r="L10" s="10">
        <f t="shared" ref="L10" si="2">SUM(L8*100 / L9)</f>
        <v>5.8586337760910814</v>
      </c>
    </row>
    <row r="11" spans="1:12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3">
      <c r="A15" s="64" t="s">
        <v>5</v>
      </c>
      <c r="B15" s="65"/>
      <c r="C15" s="65"/>
      <c r="D15" s="65"/>
      <c r="E15" s="65"/>
      <c r="F15" s="66"/>
      <c r="G15" s="74">
        <v>273</v>
      </c>
      <c r="H15" s="74">
        <v>263</v>
      </c>
      <c r="I15" s="74">
        <v>265</v>
      </c>
      <c r="J15" s="74">
        <v>266</v>
      </c>
      <c r="K15" s="74">
        <v>261</v>
      </c>
      <c r="L15" s="74">
        <v>256</v>
      </c>
    </row>
    <row r="16" spans="1:12" x14ac:dyDescent="0.3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  <c r="L16" s="75"/>
    </row>
    <row r="17" spans="1:12" x14ac:dyDescent="0.3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3">
      <c r="A18" s="55" t="s">
        <v>24</v>
      </c>
      <c r="B18" s="56"/>
      <c r="C18" s="56"/>
      <c r="D18" s="56"/>
      <c r="E18" s="56"/>
      <c r="F18" s="57"/>
      <c r="G18" s="74">
        <v>683</v>
      </c>
      <c r="H18" s="74">
        <v>679</v>
      </c>
      <c r="I18" s="74">
        <v>672</v>
      </c>
      <c r="J18" s="74">
        <v>660</v>
      </c>
      <c r="K18" s="74">
        <v>652</v>
      </c>
      <c r="L18" s="74">
        <v>648</v>
      </c>
    </row>
    <row r="19" spans="1:12" x14ac:dyDescent="0.3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  <c r="L19" s="75"/>
    </row>
    <row r="20" spans="1:12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3">
      <c r="A21" s="54" t="s">
        <v>6</v>
      </c>
      <c r="B21" s="70"/>
      <c r="C21" s="70"/>
      <c r="D21" s="70"/>
      <c r="E21" s="70"/>
      <c r="F21" s="71"/>
      <c r="G21" s="13">
        <v>10</v>
      </c>
      <c r="H21" s="13">
        <v>10</v>
      </c>
      <c r="I21" s="13">
        <v>10</v>
      </c>
      <c r="J21" s="13">
        <v>10</v>
      </c>
      <c r="K21" s="13">
        <v>10</v>
      </c>
      <c r="L21" s="13">
        <v>10</v>
      </c>
    </row>
    <row r="22" spans="1:12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3">
      <c r="A23" s="54" t="s">
        <v>22</v>
      </c>
      <c r="B23" s="70"/>
      <c r="C23" s="70"/>
      <c r="D23" s="70"/>
      <c r="E23" s="70"/>
      <c r="F23" s="71"/>
      <c r="G23" s="13">
        <v>600</v>
      </c>
      <c r="H23" s="13">
        <v>602</v>
      </c>
      <c r="I23" s="13">
        <v>604</v>
      </c>
      <c r="J23" s="13">
        <v>606</v>
      </c>
      <c r="K23" s="13">
        <v>604</v>
      </c>
      <c r="L23" s="13">
        <v>607</v>
      </c>
    </row>
    <row r="24" spans="1:12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3">
      <c r="A25" s="54" t="s">
        <v>7</v>
      </c>
      <c r="B25" s="70"/>
      <c r="C25" s="70"/>
      <c r="D25" s="70"/>
      <c r="E25" s="70"/>
      <c r="F25" s="71"/>
      <c r="G25" s="13">
        <v>49</v>
      </c>
      <c r="H25" s="13">
        <v>49</v>
      </c>
      <c r="I25" s="13">
        <v>49</v>
      </c>
      <c r="J25" s="13">
        <v>49</v>
      </c>
      <c r="K25" s="13">
        <v>49</v>
      </c>
      <c r="L25" s="13">
        <v>50</v>
      </c>
    </row>
    <row r="26" spans="1:12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3">
      <c r="A27" s="54" t="s">
        <v>8</v>
      </c>
      <c r="B27" s="70"/>
      <c r="C27" s="70"/>
      <c r="D27" s="70"/>
      <c r="E27" s="70"/>
      <c r="F27" s="71"/>
      <c r="G27" s="13">
        <v>9</v>
      </c>
      <c r="H27" s="13">
        <v>9</v>
      </c>
      <c r="I27" s="13">
        <v>9</v>
      </c>
      <c r="J27" s="13">
        <v>9</v>
      </c>
      <c r="K27" s="13">
        <v>9</v>
      </c>
      <c r="L27" s="13">
        <v>9</v>
      </c>
    </row>
    <row r="28" spans="1:12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3">
      <c r="A29" s="55" t="s">
        <v>23</v>
      </c>
      <c r="B29" s="56"/>
      <c r="C29" s="56"/>
      <c r="D29" s="56"/>
      <c r="E29" s="56"/>
      <c r="F29" s="57"/>
      <c r="G29" s="74">
        <v>285</v>
      </c>
      <c r="H29" s="74">
        <v>285</v>
      </c>
      <c r="I29" s="74">
        <v>283</v>
      </c>
      <c r="J29" s="74">
        <v>287</v>
      </c>
      <c r="K29" s="74">
        <v>290</v>
      </c>
      <c r="L29" s="74">
        <v>291</v>
      </c>
    </row>
    <row r="30" spans="1:12" x14ac:dyDescent="0.3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  <c r="L30" s="75"/>
    </row>
    <row r="31" spans="1:12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3">
      <c r="A32" s="55" t="s">
        <v>10</v>
      </c>
      <c r="B32" s="56"/>
      <c r="C32" s="56"/>
      <c r="D32" s="56"/>
      <c r="E32" s="56"/>
      <c r="F32" s="57"/>
      <c r="G32" s="74">
        <v>873</v>
      </c>
      <c r="H32" s="74">
        <v>877</v>
      </c>
      <c r="I32" s="74">
        <v>893</v>
      </c>
      <c r="J32" s="74">
        <v>897</v>
      </c>
      <c r="K32" s="74">
        <v>894</v>
      </c>
      <c r="L32" s="74">
        <v>904</v>
      </c>
    </row>
    <row r="33" spans="1:12" x14ac:dyDescent="0.3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  <c r="L33" s="75"/>
    </row>
    <row r="34" spans="1:12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3">
      <c r="A35" s="55" t="s">
        <v>12</v>
      </c>
      <c r="B35" s="56"/>
      <c r="C35" s="56"/>
      <c r="D35" s="56"/>
      <c r="E35" s="56"/>
      <c r="F35" s="57"/>
      <c r="G35" s="74">
        <v>66</v>
      </c>
      <c r="H35" s="74">
        <v>67</v>
      </c>
      <c r="I35" s="74">
        <v>66</v>
      </c>
      <c r="J35" s="74">
        <v>64</v>
      </c>
      <c r="K35" s="74">
        <v>64</v>
      </c>
      <c r="L35" s="74">
        <v>65</v>
      </c>
    </row>
    <row r="36" spans="1:12" x14ac:dyDescent="0.3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  <c r="L36" s="75"/>
    </row>
    <row r="37" spans="1:12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3">
      <c r="A38" s="55" t="s">
        <v>14</v>
      </c>
      <c r="B38" s="56"/>
      <c r="C38" s="56"/>
      <c r="D38" s="56"/>
      <c r="E38" s="56"/>
      <c r="F38" s="57"/>
      <c r="G38" s="82">
        <v>23</v>
      </c>
      <c r="H38" s="82">
        <v>23</v>
      </c>
      <c r="I38" s="82">
        <v>23</v>
      </c>
      <c r="J38" s="82">
        <v>23</v>
      </c>
      <c r="K38" s="82">
        <v>21</v>
      </c>
      <c r="L38" s="82">
        <v>21</v>
      </c>
    </row>
    <row r="39" spans="1:12" x14ac:dyDescent="0.3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  <c r="L39" s="83"/>
    </row>
    <row r="40" spans="1:12" x14ac:dyDescent="0.3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3">
      <c r="A41" s="55" t="s">
        <v>16</v>
      </c>
      <c r="B41" s="56"/>
      <c r="C41" s="56"/>
      <c r="D41" s="56"/>
      <c r="E41" s="56"/>
      <c r="F41" s="57"/>
      <c r="G41" s="82">
        <v>16</v>
      </c>
      <c r="H41" s="82">
        <v>16</v>
      </c>
      <c r="I41" s="82">
        <v>16</v>
      </c>
      <c r="J41" s="82">
        <v>16</v>
      </c>
      <c r="K41" s="82">
        <v>16</v>
      </c>
      <c r="L41" s="82">
        <v>16</v>
      </c>
    </row>
    <row r="42" spans="1:12" x14ac:dyDescent="0.3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  <c r="L42" s="83"/>
    </row>
    <row r="43" spans="1:12" x14ac:dyDescent="0.3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3">
      <c r="A44" s="54" t="s">
        <v>18</v>
      </c>
      <c r="B44" s="70"/>
      <c r="C44" s="70"/>
      <c r="D44" s="70"/>
      <c r="E44" s="70"/>
      <c r="F44" s="71"/>
      <c r="G44" s="32">
        <v>2275</v>
      </c>
      <c r="H44" s="32">
        <v>2278</v>
      </c>
      <c r="I44" s="32">
        <v>2281</v>
      </c>
      <c r="J44" s="32">
        <v>2265</v>
      </c>
      <c r="K44" s="32">
        <v>2264</v>
      </c>
      <c r="L44" s="32">
        <v>2266</v>
      </c>
    </row>
    <row r="45" spans="1:12" x14ac:dyDescent="0.3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3">
      <c r="A46" s="76" t="s">
        <v>59</v>
      </c>
      <c r="B46" s="77"/>
      <c r="C46" s="77"/>
      <c r="D46" s="77"/>
      <c r="E46" s="77"/>
      <c r="F46" s="78"/>
      <c r="G46" s="32">
        <v>3</v>
      </c>
      <c r="H46" s="32">
        <v>3</v>
      </c>
      <c r="I46" s="32">
        <v>3</v>
      </c>
      <c r="J46" s="32">
        <v>3</v>
      </c>
      <c r="K46" s="32">
        <v>3</v>
      </c>
      <c r="L46" s="32">
        <v>4</v>
      </c>
    </row>
    <row r="47" spans="1:12" x14ac:dyDescent="0.3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3">
      <c r="A48" s="54" t="s">
        <v>58</v>
      </c>
      <c r="B48" s="70"/>
      <c r="C48" s="70"/>
      <c r="D48" s="70"/>
      <c r="E48" s="70"/>
      <c r="F48" s="71"/>
      <c r="G48" s="32">
        <v>175</v>
      </c>
      <c r="H48" s="32">
        <v>171</v>
      </c>
      <c r="I48" s="32">
        <v>173</v>
      </c>
      <c r="J48" s="32">
        <v>196</v>
      </c>
      <c r="K48" s="32">
        <v>191</v>
      </c>
      <c r="L48" s="32">
        <v>199</v>
      </c>
    </row>
    <row r="49" spans="1:12" x14ac:dyDescent="0.3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ht="14.25" customHeight="1" x14ac:dyDescent="0.3">
      <c r="A50" s="79" t="s">
        <v>60</v>
      </c>
      <c r="B50" s="80"/>
      <c r="C50" s="80"/>
      <c r="D50" s="80"/>
      <c r="E50" s="80"/>
      <c r="F50" s="81"/>
      <c r="G50" s="34">
        <v>2060</v>
      </c>
      <c r="H50" s="34">
        <v>2069</v>
      </c>
      <c r="I50" s="34">
        <v>2072</v>
      </c>
      <c r="J50" s="34">
        <v>2077</v>
      </c>
      <c r="K50" s="34">
        <v>2079</v>
      </c>
      <c r="L50" s="34">
        <v>2080</v>
      </c>
    </row>
    <row r="51" spans="1:12" x14ac:dyDescent="0.3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3">
      <c r="A52" s="54" t="s">
        <v>26</v>
      </c>
      <c r="B52" s="70"/>
      <c r="C52" s="70"/>
      <c r="D52" s="70"/>
      <c r="E52" s="70"/>
      <c r="F52" s="71"/>
      <c r="G52" s="32">
        <f>SUM(G8,-SUM(G15:G50))</f>
        <v>3442</v>
      </c>
      <c r="H52" s="32">
        <f>SUM(H8,-SUM(H15:H50))</f>
        <v>3460</v>
      </c>
      <c r="I52" s="32">
        <f t="shared" ref="I52:K52" si="3">SUM(I8,-SUM(I15:I50))</f>
        <v>3466</v>
      </c>
      <c r="J52" s="32">
        <f t="shared" si="3"/>
        <v>3432</v>
      </c>
      <c r="K52" s="32">
        <f t="shared" si="3"/>
        <v>3460</v>
      </c>
      <c r="L52" s="32">
        <f t="shared" ref="L52" si="4">SUM(L8,-SUM(L15:L50))</f>
        <v>3442</v>
      </c>
    </row>
  </sheetData>
  <mergeCells count="69"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K52"/>
  <sheetViews>
    <sheetView workbookViewId="0">
      <selection activeCell="O25" sqref="O25"/>
    </sheetView>
  </sheetViews>
  <sheetFormatPr baseColWidth="10" defaultRowHeight="14" x14ac:dyDescent="0.3"/>
  <cols>
    <col min="6" max="6" width="18" customWidth="1"/>
  </cols>
  <sheetData>
    <row r="1" spans="1:11" x14ac:dyDescent="0.3">
      <c r="A1" t="s">
        <v>0</v>
      </c>
    </row>
    <row r="2" spans="1:11" x14ac:dyDescent="0.3">
      <c r="A2" t="s">
        <v>1</v>
      </c>
    </row>
    <row r="4" spans="1:11" ht="18" x14ac:dyDescent="0.4">
      <c r="A4" s="39" t="s">
        <v>19</v>
      </c>
      <c r="B4" s="39"/>
      <c r="C4" s="39"/>
      <c r="D4" s="39"/>
      <c r="E4" s="39"/>
      <c r="F4" s="39"/>
    </row>
    <row r="5" spans="1:11" x14ac:dyDescent="0.3">
      <c r="A5" s="41"/>
      <c r="B5" s="41"/>
      <c r="C5" s="41"/>
      <c r="D5" s="41"/>
      <c r="E5" s="41"/>
      <c r="F5" s="41"/>
    </row>
    <row r="6" spans="1:11" ht="28" x14ac:dyDescent="0.3">
      <c r="A6" s="1"/>
      <c r="B6" s="2"/>
      <c r="F6" s="7" t="s">
        <v>21</v>
      </c>
      <c r="G6" s="16" t="s">
        <v>35</v>
      </c>
      <c r="H6" s="16">
        <v>45540</v>
      </c>
      <c r="I6" s="16">
        <v>45547</v>
      </c>
      <c r="J6" s="16">
        <v>45554</v>
      </c>
      <c r="K6" s="16">
        <v>45561</v>
      </c>
    </row>
    <row r="8" spans="1:11" x14ac:dyDescent="0.3">
      <c r="A8" s="42" t="s">
        <v>3</v>
      </c>
      <c r="B8" s="43"/>
      <c r="C8" s="43"/>
      <c r="D8" s="43"/>
      <c r="E8" s="43"/>
      <c r="F8" s="60"/>
      <c r="G8" s="9">
        <v>10868</v>
      </c>
      <c r="H8" s="9">
        <v>10885</v>
      </c>
      <c r="I8" s="9">
        <v>10912</v>
      </c>
      <c r="J8" s="9">
        <v>10925</v>
      </c>
      <c r="K8" s="9">
        <v>10954</v>
      </c>
    </row>
    <row r="9" spans="1:11" x14ac:dyDescent="0.3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x14ac:dyDescent="0.3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5.8586337760910814</v>
      </c>
      <c r="H10" s="10">
        <f t="shared" ref="H10" si="1">SUM(H8*100 / H9)</f>
        <v>5.8677979989649822</v>
      </c>
      <c r="I10" s="10">
        <f t="shared" ref="I10" si="2">SUM(I8*100 / I9)</f>
        <v>5.882352941176471</v>
      </c>
      <c r="J10" s="10">
        <f t="shared" ref="J10:K10" si="3">SUM(J8*100 / J9)</f>
        <v>5.8893608763153358</v>
      </c>
      <c r="K10" s="10">
        <f t="shared" si="3"/>
        <v>5.9049939623943422</v>
      </c>
    </row>
    <row r="11" spans="1:11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3">
      <c r="A15" s="64" t="s">
        <v>5</v>
      </c>
      <c r="B15" s="65"/>
      <c r="C15" s="65"/>
      <c r="D15" s="65"/>
      <c r="E15" s="65"/>
      <c r="F15" s="66"/>
      <c r="G15" s="74">
        <v>256</v>
      </c>
      <c r="H15" s="74">
        <v>255</v>
      </c>
      <c r="I15" s="74">
        <v>250</v>
      </c>
      <c r="J15" s="74">
        <v>246</v>
      </c>
      <c r="K15" s="74">
        <v>249</v>
      </c>
    </row>
    <row r="16" spans="1:11" x14ac:dyDescent="0.3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3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3">
      <c r="A18" s="55" t="s">
        <v>24</v>
      </c>
      <c r="B18" s="56"/>
      <c r="C18" s="56"/>
      <c r="D18" s="56"/>
      <c r="E18" s="56"/>
      <c r="F18" s="57"/>
      <c r="G18" s="74">
        <v>648</v>
      </c>
      <c r="H18" s="74">
        <v>654</v>
      </c>
      <c r="I18" s="74">
        <v>652</v>
      </c>
      <c r="J18" s="74">
        <v>656</v>
      </c>
      <c r="K18" s="74">
        <v>665</v>
      </c>
    </row>
    <row r="19" spans="1:11" x14ac:dyDescent="0.3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3">
      <c r="A21" s="54" t="s">
        <v>6</v>
      </c>
      <c r="B21" s="70"/>
      <c r="C21" s="70"/>
      <c r="D21" s="70"/>
      <c r="E21" s="70"/>
      <c r="F21" s="71"/>
      <c r="G21" s="13">
        <v>10</v>
      </c>
      <c r="H21" s="13">
        <v>10</v>
      </c>
      <c r="I21" s="13">
        <v>10</v>
      </c>
      <c r="J21" s="13">
        <v>10</v>
      </c>
      <c r="K21" s="13">
        <v>10</v>
      </c>
    </row>
    <row r="22" spans="1:11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3">
      <c r="A23" s="54" t="s">
        <v>22</v>
      </c>
      <c r="B23" s="70"/>
      <c r="C23" s="70"/>
      <c r="D23" s="70"/>
      <c r="E23" s="70"/>
      <c r="F23" s="71"/>
      <c r="G23" s="13">
        <v>607</v>
      </c>
      <c r="H23" s="13">
        <v>606</v>
      </c>
      <c r="I23" s="13">
        <v>606</v>
      </c>
      <c r="J23" s="13">
        <v>606</v>
      </c>
      <c r="K23" s="13">
        <v>603</v>
      </c>
    </row>
    <row r="24" spans="1:11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3">
      <c r="A25" s="54" t="s">
        <v>7</v>
      </c>
      <c r="B25" s="70"/>
      <c r="C25" s="70"/>
      <c r="D25" s="70"/>
      <c r="E25" s="70"/>
      <c r="F25" s="71"/>
      <c r="G25" s="13">
        <v>50</v>
      </c>
      <c r="H25" s="13">
        <v>50</v>
      </c>
      <c r="I25" s="13">
        <v>46</v>
      </c>
      <c r="J25" s="13">
        <v>46</v>
      </c>
      <c r="K25" s="13">
        <v>46</v>
      </c>
    </row>
    <row r="26" spans="1:11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3">
      <c r="A27" s="54" t="s">
        <v>8</v>
      </c>
      <c r="B27" s="70"/>
      <c r="C27" s="70"/>
      <c r="D27" s="70"/>
      <c r="E27" s="70"/>
      <c r="F27" s="71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3">
      <c r="A29" s="55" t="s">
        <v>23</v>
      </c>
      <c r="B29" s="56"/>
      <c r="C29" s="56"/>
      <c r="D29" s="56"/>
      <c r="E29" s="56"/>
      <c r="F29" s="57"/>
      <c r="G29" s="74">
        <v>291</v>
      </c>
      <c r="H29" s="74">
        <v>287</v>
      </c>
      <c r="I29" s="74">
        <v>281</v>
      </c>
      <c r="J29" s="74">
        <v>284</v>
      </c>
      <c r="K29" s="74">
        <v>276</v>
      </c>
    </row>
    <row r="30" spans="1:11" x14ac:dyDescent="0.3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3">
      <c r="A32" s="55" t="s">
        <v>10</v>
      </c>
      <c r="B32" s="56"/>
      <c r="C32" s="56"/>
      <c r="D32" s="56"/>
      <c r="E32" s="56"/>
      <c r="F32" s="57"/>
      <c r="G32" s="74">
        <v>904</v>
      </c>
      <c r="H32" s="74">
        <v>895</v>
      </c>
      <c r="I32" s="74">
        <v>876</v>
      </c>
      <c r="J32" s="74">
        <v>878</v>
      </c>
      <c r="K32" s="74">
        <v>881</v>
      </c>
    </row>
    <row r="33" spans="1:11" x14ac:dyDescent="0.3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3">
      <c r="A35" s="55" t="s">
        <v>12</v>
      </c>
      <c r="B35" s="56"/>
      <c r="C35" s="56"/>
      <c r="D35" s="56"/>
      <c r="E35" s="56"/>
      <c r="F35" s="57"/>
      <c r="G35" s="74">
        <v>65</v>
      </c>
      <c r="H35" s="74">
        <v>63</v>
      </c>
      <c r="I35" s="74">
        <v>63</v>
      </c>
      <c r="J35" s="74">
        <v>61</v>
      </c>
      <c r="K35" s="74">
        <v>59</v>
      </c>
    </row>
    <row r="36" spans="1:11" x14ac:dyDescent="0.3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3">
      <c r="A38" s="55" t="s">
        <v>14</v>
      </c>
      <c r="B38" s="56"/>
      <c r="C38" s="56"/>
      <c r="D38" s="56"/>
      <c r="E38" s="56"/>
      <c r="F38" s="57"/>
      <c r="G38" s="82">
        <v>21</v>
      </c>
      <c r="H38" s="82">
        <v>19</v>
      </c>
      <c r="I38" s="82">
        <v>19</v>
      </c>
      <c r="J38" s="82">
        <v>19</v>
      </c>
      <c r="K38" s="82">
        <v>20</v>
      </c>
    </row>
    <row r="39" spans="1:11" x14ac:dyDescent="0.3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</row>
    <row r="40" spans="1:11" x14ac:dyDescent="0.3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3">
      <c r="A41" s="55" t="s">
        <v>16</v>
      </c>
      <c r="B41" s="56"/>
      <c r="C41" s="56"/>
      <c r="D41" s="56"/>
      <c r="E41" s="56"/>
      <c r="F41" s="57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3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</row>
    <row r="43" spans="1:11" x14ac:dyDescent="0.3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3">
      <c r="A44" s="54" t="s">
        <v>18</v>
      </c>
      <c r="B44" s="70"/>
      <c r="C44" s="70"/>
      <c r="D44" s="70"/>
      <c r="E44" s="70"/>
      <c r="F44" s="71"/>
      <c r="G44" s="32">
        <v>2266</v>
      </c>
      <c r="H44" s="32">
        <v>2269</v>
      </c>
      <c r="I44" s="32">
        <v>2270</v>
      </c>
      <c r="J44" s="32">
        <v>2266</v>
      </c>
      <c r="K44" s="32">
        <v>2272</v>
      </c>
    </row>
    <row r="45" spans="1:11" x14ac:dyDescent="0.3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3">
      <c r="A46" s="76" t="s">
        <v>59</v>
      </c>
      <c r="B46" s="77"/>
      <c r="C46" s="77"/>
      <c r="D46" s="77"/>
      <c r="E46" s="77"/>
      <c r="F46" s="78"/>
      <c r="G46" s="32">
        <v>4</v>
      </c>
      <c r="H46" s="32">
        <v>3</v>
      </c>
      <c r="I46" s="32">
        <v>3</v>
      </c>
      <c r="J46" s="32">
        <v>3</v>
      </c>
      <c r="K46" s="32">
        <v>3</v>
      </c>
    </row>
    <row r="47" spans="1:11" x14ac:dyDescent="0.3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3">
      <c r="A48" s="54" t="s">
        <v>58</v>
      </c>
      <c r="B48" s="70"/>
      <c r="C48" s="70"/>
      <c r="D48" s="70"/>
      <c r="E48" s="70"/>
      <c r="F48" s="71"/>
      <c r="G48" s="32">
        <v>199</v>
      </c>
      <c r="H48" s="32">
        <v>195</v>
      </c>
      <c r="I48" s="32">
        <v>197</v>
      </c>
      <c r="J48" s="32">
        <v>200</v>
      </c>
      <c r="K48" s="32">
        <v>218</v>
      </c>
    </row>
    <row r="49" spans="1:11" x14ac:dyDescent="0.3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3">
      <c r="A50" s="79" t="s">
        <v>60</v>
      </c>
      <c r="B50" s="80"/>
      <c r="C50" s="80"/>
      <c r="D50" s="80"/>
      <c r="E50" s="80"/>
      <c r="F50" s="81"/>
      <c r="G50" s="34">
        <v>2080</v>
      </c>
      <c r="H50" s="34">
        <v>2087</v>
      </c>
      <c r="I50" s="34">
        <v>2100</v>
      </c>
      <c r="J50" s="34">
        <v>2107</v>
      </c>
      <c r="K50" s="34">
        <v>2112</v>
      </c>
    </row>
    <row r="51" spans="1:11" x14ac:dyDescent="0.3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3">
      <c r="A52" s="54" t="s">
        <v>26</v>
      </c>
      <c r="B52" s="70"/>
      <c r="C52" s="70"/>
      <c r="D52" s="70"/>
      <c r="E52" s="70"/>
      <c r="F52" s="71"/>
      <c r="G52" s="32">
        <f t="shared" ref="G52" si="4">SUM(G8,-SUM(G15:G50))</f>
        <v>3442</v>
      </c>
      <c r="H52" s="32">
        <f>SUM(H8,-SUM(H15:H50))</f>
        <v>3467</v>
      </c>
      <c r="I52" s="32">
        <f>SUM(I8,-SUM(I15:I50))</f>
        <v>3514</v>
      </c>
      <c r="J52" s="32">
        <f>SUM(J8,-SUM(J15:J50))</f>
        <v>3518</v>
      </c>
      <c r="K52" s="32">
        <f>SUM(K8,-SUM(K15:K50))</f>
        <v>3515</v>
      </c>
    </row>
  </sheetData>
  <mergeCells count="62">
    <mergeCell ref="A52:F52"/>
    <mergeCell ref="A42:F42"/>
    <mergeCell ref="A44:F44"/>
    <mergeCell ref="A46:F46"/>
    <mergeCell ref="A48:F48"/>
    <mergeCell ref="A50:F50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G35:G36"/>
    <mergeCell ref="H35:H36"/>
    <mergeCell ref="I35:I36"/>
    <mergeCell ref="J35:J36"/>
    <mergeCell ref="J32:J33"/>
    <mergeCell ref="K32:K33"/>
    <mergeCell ref="A33:F33"/>
    <mergeCell ref="A29:F29"/>
    <mergeCell ref="G29:G30"/>
    <mergeCell ref="H29:H30"/>
    <mergeCell ref="I29:I30"/>
    <mergeCell ref="J29:J30"/>
    <mergeCell ref="K29:K30"/>
    <mergeCell ref="A30:F30"/>
    <mergeCell ref="A32:F32"/>
    <mergeCell ref="G32:G33"/>
    <mergeCell ref="H32:H33"/>
    <mergeCell ref="I32:I33"/>
    <mergeCell ref="K18:K19"/>
    <mergeCell ref="A27:F27"/>
    <mergeCell ref="A18:F18"/>
    <mergeCell ref="G18:G19"/>
    <mergeCell ref="H18:H19"/>
    <mergeCell ref="I18:I19"/>
    <mergeCell ref="A19:F19"/>
    <mergeCell ref="A21:F21"/>
    <mergeCell ref="A23:F23"/>
    <mergeCell ref="A25:F25"/>
    <mergeCell ref="J18:J19"/>
    <mergeCell ref="A4:F4"/>
    <mergeCell ref="A5:F5"/>
    <mergeCell ref="A8:F8"/>
    <mergeCell ref="A9:F9"/>
    <mergeCell ref="A10:E10"/>
    <mergeCell ref="K15:K16"/>
    <mergeCell ref="A15:F16"/>
    <mergeCell ref="G15:G16"/>
    <mergeCell ref="H15:H16"/>
    <mergeCell ref="I15:I16"/>
    <mergeCell ref="J15:J16"/>
  </mergeCells>
  <pageMargins left="0.7" right="0.7" top="0.78740157499999996" bottom="0.78740157499999996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L52"/>
  <sheetViews>
    <sheetView topLeftCell="A4" workbookViewId="0">
      <selection activeCell="L8" sqref="L8:L52"/>
    </sheetView>
  </sheetViews>
  <sheetFormatPr baseColWidth="10" defaultRowHeight="14" x14ac:dyDescent="0.3"/>
  <cols>
    <col min="6" max="6" width="18" customWidth="1"/>
  </cols>
  <sheetData>
    <row r="1" spans="1:12" x14ac:dyDescent="0.3">
      <c r="A1" t="s">
        <v>0</v>
      </c>
    </row>
    <row r="2" spans="1:12" x14ac:dyDescent="0.3">
      <c r="A2" t="s">
        <v>1</v>
      </c>
    </row>
    <row r="4" spans="1:12" ht="18" x14ac:dyDescent="0.4">
      <c r="A4" s="39" t="s">
        <v>19</v>
      </c>
      <c r="B4" s="39"/>
      <c r="C4" s="39"/>
      <c r="D4" s="39"/>
      <c r="E4" s="39"/>
      <c r="F4" s="39"/>
    </row>
    <row r="5" spans="1:12" x14ac:dyDescent="0.3">
      <c r="A5" s="41"/>
      <c r="B5" s="41"/>
      <c r="C5" s="41"/>
      <c r="D5" s="41"/>
      <c r="E5" s="41"/>
      <c r="F5" s="41"/>
    </row>
    <row r="6" spans="1:12" ht="28" x14ac:dyDescent="0.3">
      <c r="A6" s="1"/>
      <c r="B6" s="2"/>
      <c r="F6" s="7" t="s">
        <v>21</v>
      </c>
      <c r="G6" s="16" t="s">
        <v>36</v>
      </c>
      <c r="H6" s="16">
        <v>45567</v>
      </c>
      <c r="I6" s="16">
        <v>45575</v>
      </c>
      <c r="J6" s="16">
        <v>45582</v>
      </c>
      <c r="K6" s="16">
        <v>45589</v>
      </c>
      <c r="L6" s="16">
        <v>45595</v>
      </c>
    </row>
    <row r="8" spans="1:12" x14ac:dyDescent="0.3">
      <c r="A8" s="42" t="s">
        <v>3</v>
      </c>
      <c r="B8" s="43"/>
      <c r="C8" s="43"/>
      <c r="D8" s="43"/>
      <c r="E8" s="43"/>
      <c r="F8" s="60"/>
      <c r="G8" s="9">
        <v>10954</v>
      </c>
      <c r="H8" s="9">
        <v>10988</v>
      </c>
      <c r="I8" s="9">
        <v>11008</v>
      </c>
      <c r="J8" s="9">
        <v>11071</v>
      </c>
      <c r="K8" s="9">
        <v>11109</v>
      </c>
      <c r="L8" s="9">
        <v>11138</v>
      </c>
    </row>
    <row r="9" spans="1:12" x14ac:dyDescent="0.3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x14ac:dyDescent="0.3">
      <c r="A10" s="61" t="s">
        <v>2</v>
      </c>
      <c r="B10" s="62"/>
      <c r="C10" s="62"/>
      <c r="D10" s="62"/>
      <c r="E10" s="62"/>
      <c r="F10" s="6"/>
      <c r="G10" s="10">
        <f t="shared" ref="G10:J10" si="0">SUM(G8*100 / G9)</f>
        <v>5.9049939623943422</v>
      </c>
      <c r="H10" s="10">
        <f t="shared" si="0"/>
        <v>5.9233224081421421</v>
      </c>
      <c r="I10" s="10">
        <f t="shared" si="0"/>
        <v>5.9341038468173197</v>
      </c>
      <c r="J10" s="10">
        <f t="shared" si="0"/>
        <v>5.968065378644126</v>
      </c>
      <c r="K10" s="10">
        <f t="shared" ref="K10" si="1">SUM(K8*100 / K9)</f>
        <v>5.988550112126962</v>
      </c>
      <c r="L10" s="10">
        <f t="shared" ref="L10" si="2">SUM(L8*100 / L9)</f>
        <v>6.0041831982059684</v>
      </c>
    </row>
    <row r="11" spans="1:12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3">
      <c r="A15" s="64" t="s">
        <v>5</v>
      </c>
      <c r="B15" s="65"/>
      <c r="C15" s="65"/>
      <c r="D15" s="65"/>
      <c r="E15" s="65"/>
      <c r="F15" s="66"/>
      <c r="G15" s="74">
        <v>249</v>
      </c>
      <c r="H15" s="74">
        <v>247</v>
      </c>
      <c r="I15" s="74">
        <v>246</v>
      </c>
      <c r="J15" s="74">
        <v>243</v>
      </c>
      <c r="K15" s="74">
        <v>242</v>
      </c>
      <c r="L15" s="74">
        <v>239</v>
      </c>
    </row>
    <row r="16" spans="1:12" x14ac:dyDescent="0.3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  <c r="L16" s="75"/>
    </row>
    <row r="17" spans="1:12" x14ac:dyDescent="0.3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3">
      <c r="A18" s="55" t="s">
        <v>24</v>
      </c>
      <c r="B18" s="56"/>
      <c r="C18" s="56"/>
      <c r="D18" s="56"/>
      <c r="E18" s="56"/>
      <c r="F18" s="57"/>
      <c r="G18" s="74">
        <v>665</v>
      </c>
      <c r="H18" s="74">
        <v>682</v>
      </c>
      <c r="I18" s="74">
        <v>679</v>
      </c>
      <c r="J18" s="74">
        <v>673</v>
      </c>
      <c r="K18" s="74">
        <v>687</v>
      </c>
      <c r="L18" s="74">
        <v>697</v>
      </c>
    </row>
    <row r="19" spans="1:12" x14ac:dyDescent="0.3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  <c r="L19" s="75"/>
    </row>
    <row r="20" spans="1:12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3">
      <c r="A21" s="54" t="s">
        <v>6</v>
      </c>
      <c r="B21" s="70"/>
      <c r="C21" s="70"/>
      <c r="D21" s="70"/>
      <c r="E21" s="70"/>
      <c r="F21" s="71"/>
      <c r="G21" s="13">
        <v>10</v>
      </c>
      <c r="H21" s="13">
        <v>10</v>
      </c>
      <c r="I21" s="13">
        <v>10</v>
      </c>
      <c r="J21" s="13">
        <v>10</v>
      </c>
      <c r="K21" s="13">
        <v>10</v>
      </c>
      <c r="L21" s="13">
        <v>10</v>
      </c>
    </row>
    <row r="22" spans="1:12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3">
      <c r="A23" s="54" t="s">
        <v>22</v>
      </c>
      <c r="B23" s="70"/>
      <c r="C23" s="70"/>
      <c r="D23" s="70"/>
      <c r="E23" s="70"/>
      <c r="F23" s="71"/>
      <c r="G23" s="13">
        <v>603</v>
      </c>
      <c r="H23" s="13">
        <v>598</v>
      </c>
      <c r="I23" s="13">
        <v>596</v>
      </c>
      <c r="J23" s="13">
        <v>598</v>
      </c>
      <c r="K23" s="13">
        <v>598</v>
      </c>
      <c r="L23" s="13">
        <v>591</v>
      </c>
    </row>
    <row r="24" spans="1:12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3">
      <c r="A25" s="54" t="s">
        <v>7</v>
      </c>
      <c r="B25" s="70"/>
      <c r="C25" s="70"/>
      <c r="D25" s="70"/>
      <c r="E25" s="70"/>
      <c r="F25" s="71"/>
      <c r="G25" s="13">
        <v>46</v>
      </c>
      <c r="H25" s="13">
        <v>46</v>
      </c>
      <c r="I25" s="13">
        <v>46</v>
      </c>
      <c r="J25" s="13">
        <v>46</v>
      </c>
      <c r="K25" s="13">
        <v>46</v>
      </c>
      <c r="L25" s="13">
        <v>46</v>
      </c>
    </row>
    <row r="26" spans="1:12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3">
      <c r="A27" s="54" t="s">
        <v>8</v>
      </c>
      <c r="B27" s="70"/>
      <c r="C27" s="70"/>
      <c r="D27" s="70"/>
      <c r="E27" s="70"/>
      <c r="F27" s="71"/>
      <c r="G27" s="13">
        <v>9</v>
      </c>
      <c r="H27" s="13">
        <v>9</v>
      </c>
      <c r="I27" s="13">
        <v>9</v>
      </c>
      <c r="J27" s="13">
        <v>9</v>
      </c>
      <c r="K27" s="13">
        <v>9</v>
      </c>
      <c r="L27" s="13">
        <v>9</v>
      </c>
    </row>
    <row r="28" spans="1:12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3">
      <c r="A29" s="55" t="s">
        <v>23</v>
      </c>
      <c r="B29" s="56"/>
      <c r="C29" s="56"/>
      <c r="D29" s="56"/>
      <c r="E29" s="56"/>
      <c r="F29" s="57"/>
      <c r="G29" s="74">
        <v>276</v>
      </c>
      <c r="H29" s="74">
        <v>274</v>
      </c>
      <c r="I29" s="74">
        <v>274</v>
      </c>
      <c r="J29" s="74">
        <v>279</v>
      </c>
      <c r="K29" s="74">
        <v>279</v>
      </c>
      <c r="L29" s="74">
        <v>282</v>
      </c>
    </row>
    <row r="30" spans="1:12" x14ac:dyDescent="0.3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  <c r="L30" s="75"/>
    </row>
    <row r="31" spans="1:12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3">
      <c r="A32" s="55" t="s">
        <v>10</v>
      </c>
      <c r="B32" s="56"/>
      <c r="C32" s="56"/>
      <c r="D32" s="56"/>
      <c r="E32" s="56"/>
      <c r="F32" s="57"/>
      <c r="G32" s="74">
        <v>881</v>
      </c>
      <c r="H32" s="74">
        <v>892</v>
      </c>
      <c r="I32" s="74">
        <v>888</v>
      </c>
      <c r="J32" s="74">
        <v>905</v>
      </c>
      <c r="K32" s="74">
        <v>921</v>
      </c>
      <c r="L32" s="74">
        <v>921</v>
      </c>
    </row>
    <row r="33" spans="1:12" x14ac:dyDescent="0.3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  <c r="L33" s="75"/>
    </row>
    <row r="34" spans="1:12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3">
      <c r="A35" s="55" t="s">
        <v>12</v>
      </c>
      <c r="B35" s="56"/>
      <c r="C35" s="56"/>
      <c r="D35" s="56"/>
      <c r="E35" s="56"/>
      <c r="F35" s="57"/>
      <c r="G35" s="74">
        <v>59</v>
      </c>
      <c r="H35" s="74">
        <v>61</v>
      </c>
      <c r="I35" s="74">
        <v>61</v>
      </c>
      <c r="J35" s="74">
        <v>62</v>
      </c>
      <c r="K35" s="74">
        <v>59</v>
      </c>
      <c r="L35" s="74">
        <v>60</v>
      </c>
    </row>
    <row r="36" spans="1:12" x14ac:dyDescent="0.3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  <c r="L36" s="75"/>
    </row>
    <row r="37" spans="1:12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3">
      <c r="A38" s="55" t="s">
        <v>14</v>
      </c>
      <c r="B38" s="56"/>
      <c r="C38" s="56"/>
      <c r="D38" s="56"/>
      <c r="E38" s="56"/>
      <c r="F38" s="57"/>
      <c r="G38" s="82">
        <v>20</v>
      </c>
      <c r="H38" s="82">
        <v>20</v>
      </c>
      <c r="I38" s="82">
        <v>20</v>
      </c>
      <c r="J38" s="82">
        <v>20</v>
      </c>
      <c r="K38" s="82">
        <v>20</v>
      </c>
      <c r="L38" s="82">
        <v>20</v>
      </c>
    </row>
    <row r="39" spans="1:12" x14ac:dyDescent="0.3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  <c r="L39" s="83"/>
    </row>
    <row r="40" spans="1:12" x14ac:dyDescent="0.3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3">
      <c r="A41" s="55" t="s">
        <v>16</v>
      </c>
      <c r="B41" s="56"/>
      <c r="C41" s="56"/>
      <c r="D41" s="56"/>
      <c r="E41" s="56"/>
      <c r="F41" s="57"/>
      <c r="G41" s="82">
        <v>16</v>
      </c>
      <c r="H41" s="82">
        <v>16</v>
      </c>
      <c r="I41" s="82">
        <v>16</v>
      </c>
      <c r="J41" s="82">
        <v>16</v>
      </c>
      <c r="K41" s="82">
        <v>16</v>
      </c>
      <c r="L41" s="82">
        <v>16</v>
      </c>
    </row>
    <row r="42" spans="1:12" x14ac:dyDescent="0.3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  <c r="L42" s="83"/>
    </row>
    <row r="43" spans="1:12" x14ac:dyDescent="0.3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3">
      <c r="A44" s="54" t="s">
        <v>18</v>
      </c>
      <c r="B44" s="70"/>
      <c r="C44" s="70"/>
      <c r="D44" s="70"/>
      <c r="E44" s="70"/>
      <c r="F44" s="71"/>
      <c r="G44" s="32">
        <v>2272</v>
      </c>
      <c r="H44" s="32">
        <v>2273</v>
      </c>
      <c r="I44" s="32">
        <v>2274</v>
      </c>
      <c r="J44" s="32">
        <v>2290</v>
      </c>
      <c r="K44" s="32">
        <v>2285</v>
      </c>
      <c r="L44" s="32">
        <v>2285</v>
      </c>
    </row>
    <row r="45" spans="1:12" x14ac:dyDescent="0.3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3">
      <c r="A46" s="76" t="s">
        <v>59</v>
      </c>
      <c r="B46" s="77"/>
      <c r="C46" s="77"/>
      <c r="D46" s="77"/>
      <c r="E46" s="77"/>
      <c r="F46" s="78"/>
      <c r="G46" s="32">
        <v>3</v>
      </c>
      <c r="H46" s="32">
        <v>3</v>
      </c>
      <c r="I46" s="32">
        <v>3</v>
      </c>
      <c r="J46" s="32">
        <v>3</v>
      </c>
      <c r="K46" s="32">
        <v>3</v>
      </c>
      <c r="L46" s="32">
        <v>3</v>
      </c>
    </row>
    <row r="47" spans="1:12" x14ac:dyDescent="0.3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3">
      <c r="A48" s="54" t="s">
        <v>58</v>
      </c>
      <c r="B48" s="70"/>
      <c r="C48" s="70"/>
      <c r="D48" s="70"/>
      <c r="E48" s="70"/>
      <c r="F48" s="71"/>
      <c r="G48" s="32">
        <v>218</v>
      </c>
      <c r="H48" s="32">
        <v>224</v>
      </c>
      <c r="I48" s="32">
        <v>216</v>
      </c>
      <c r="J48" s="32">
        <v>227</v>
      </c>
      <c r="K48" s="32">
        <v>234</v>
      </c>
      <c r="L48" s="32">
        <v>249</v>
      </c>
    </row>
    <row r="49" spans="1:12" x14ac:dyDescent="0.3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ht="14.25" customHeight="1" x14ac:dyDescent="0.3">
      <c r="A50" s="79" t="s">
        <v>60</v>
      </c>
      <c r="B50" s="80"/>
      <c r="C50" s="80"/>
      <c r="D50" s="80"/>
      <c r="E50" s="80"/>
      <c r="F50" s="81"/>
      <c r="G50" s="34">
        <v>2112</v>
      </c>
      <c r="H50" s="34">
        <v>2117</v>
      </c>
      <c r="I50" s="34">
        <v>2124</v>
      </c>
      <c r="J50" s="34">
        <v>2128</v>
      </c>
      <c r="K50" s="34">
        <v>2134</v>
      </c>
      <c r="L50" s="34">
        <v>2139</v>
      </c>
    </row>
    <row r="51" spans="1:12" x14ac:dyDescent="0.3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3">
      <c r="A52" s="54" t="s">
        <v>26</v>
      </c>
      <c r="B52" s="70"/>
      <c r="C52" s="70"/>
      <c r="D52" s="70"/>
      <c r="E52" s="70"/>
      <c r="F52" s="71"/>
      <c r="G52" s="32">
        <f t="shared" ref="G52:L52" si="3">SUM(G8,-SUM(G15:G50))</f>
        <v>3515</v>
      </c>
      <c r="H52" s="32">
        <f t="shared" si="3"/>
        <v>3516</v>
      </c>
      <c r="I52" s="32">
        <f t="shared" si="3"/>
        <v>3546</v>
      </c>
      <c r="J52" s="32">
        <f t="shared" si="3"/>
        <v>3562</v>
      </c>
      <c r="K52" s="32">
        <f t="shared" si="3"/>
        <v>3566</v>
      </c>
      <c r="L52" s="32">
        <f t="shared" si="3"/>
        <v>3571</v>
      </c>
    </row>
  </sheetData>
  <mergeCells count="6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L46"/>
  <sheetViews>
    <sheetView topLeftCell="C1" workbookViewId="0">
      <selection activeCell="G9" sqref="G9"/>
    </sheetView>
  </sheetViews>
  <sheetFormatPr baseColWidth="10" defaultRowHeight="14" x14ac:dyDescent="0.3"/>
  <sheetData>
    <row r="1" spans="1:12" x14ac:dyDescent="0.3">
      <c r="A1" t="s">
        <v>0</v>
      </c>
    </row>
    <row r="2" spans="1:12" x14ac:dyDescent="0.3">
      <c r="A2" t="s">
        <v>1</v>
      </c>
    </row>
    <row r="4" spans="1:12" ht="18" x14ac:dyDescent="0.4">
      <c r="A4" s="39" t="s">
        <v>19</v>
      </c>
      <c r="B4" s="40"/>
      <c r="C4" s="40"/>
      <c r="D4" s="40"/>
      <c r="E4" s="40"/>
      <c r="F4" s="40"/>
    </row>
    <row r="5" spans="1:12" ht="18" x14ac:dyDescent="0.4">
      <c r="A5" s="41"/>
      <c r="B5" s="39"/>
      <c r="C5" s="39"/>
      <c r="D5" s="39"/>
      <c r="E5" s="39"/>
      <c r="F5" s="39"/>
    </row>
    <row r="6" spans="1:12" ht="28" x14ac:dyDescent="0.3">
      <c r="A6" s="1"/>
      <c r="B6" s="2"/>
      <c r="F6" s="7" t="s">
        <v>21</v>
      </c>
      <c r="G6" s="16" t="s">
        <v>55</v>
      </c>
      <c r="H6" s="28">
        <v>43678</v>
      </c>
      <c r="I6" s="28">
        <v>43685</v>
      </c>
      <c r="J6" s="28">
        <v>43692</v>
      </c>
      <c r="K6" s="28">
        <v>43699</v>
      </c>
      <c r="L6" s="28">
        <v>43706</v>
      </c>
    </row>
    <row r="8" spans="1:12" x14ac:dyDescent="0.3">
      <c r="A8" s="42" t="s">
        <v>3</v>
      </c>
      <c r="B8" s="43"/>
      <c r="C8" s="43"/>
      <c r="D8" s="43"/>
      <c r="E8" s="43"/>
      <c r="F8" s="43"/>
      <c r="G8" s="9">
        <v>6555</v>
      </c>
      <c r="H8" s="9">
        <v>6550</v>
      </c>
      <c r="I8" s="9">
        <v>6568</v>
      </c>
      <c r="J8" s="9">
        <v>6615</v>
      </c>
      <c r="K8" s="9">
        <v>6632</v>
      </c>
      <c r="L8" s="9">
        <v>6610</v>
      </c>
    </row>
    <row r="9" spans="1:12" x14ac:dyDescent="0.3">
      <c r="A9" s="44" t="s">
        <v>20</v>
      </c>
      <c r="B9" s="44"/>
      <c r="C9" s="44"/>
      <c r="D9" s="44"/>
      <c r="E9" s="44"/>
      <c r="F9" s="45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  <c r="L9" s="15">
        <v>189783</v>
      </c>
    </row>
    <row r="10" spans="1:12" x14ac:dyDescent="0.3">
      <c r="A10" s="46" t="s">
        <v>2</v>
      </c>
      <c r="B10" s="46"/>
      <c r="C10" s="46"/>
      <c r="D10" s="46"/>
      <c r="E10" s="47"/>
      <c r="F10" s="6"/>
      <c r="G10" s="10">
        <f t="shared" ref="G10:L10" si="0">G8*100/G9</f>
        <v>3.4539447684987592</v>
      </c>
      <c r="H10" s="10">
        <f t="shared" si="0"/>
        <v>3.4513101805746564</v>
      </c>
      <c r="I10" s="10">
        <f t="shared" si="0"/>
        <v>3.4607946971014263</v>
      </c>
      <c r="J10" s="10">
        <f t="shared" si="0"/>
        <v>3.4855598235879928</v>
      </c>
      <c r="K10" s="10">
        <f t="shared" si="0"/>
        <v>3.4945174225299422</v>
      </c>
      <c r="L10" s="10">
        <f t="shared" si="0"/>
        <v>3.48292523566389</v>
      </c>
    </row>
    <row r="11" spans="1:12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3">
      <c r="A15" s="37" t="s">
        <v>5</v>
      </c>
      <c r="B15" s="37"/>
      <c r="C15" s="37"/>
      <c r="D15" s="37"/>
      <c r="E15" s="37"/>
      <c r="F15" s="38"/>
      <c r="G15" s="48">
        <v>477</v>
      </c>
      <c r="H15" s="48">
        <v>476</v>
      </c>
      <c r="I15" s="48">
        <v>473</v>
      </c>
      <c r="J15" s="48">
        <v>477</v>
      </c>
      <c r="K15" s="48">
        <v>477</v>
      </c>
      <c r="L15" s="48">
        <v>473</v>
      </c>
    </row>
    <row r="16" spans="1:12" x14ac:dyDescent="0.3">
      <c r="A16" s="37"/>
      <c r="B16" s="37"/>
      <c r="C16" s="37"/>
      <c r="D16" s="37"/>
      <c r="E16" s="37"/>
      <c r="F16" s="38"/>
      <c r="G16" s="49"/>
      <c r="H16" s="49"/>
      <c r="I16" s="49"/>
      <c r="J16" s="49"/>
      <c r="K16" s="49"/>
      <c r="L16" s="49"/>
    </row>
    <row r="17" spans="1:12" x14ac:dyDescent="0.3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3">
      <c r="A18" s="55" t="s">
        <v>24</v>
      </c>
      <c r="B18" s="56"/>
      <c r="C18" s="56"/>
      <c r="D18" s="56"/>
      <c r="E18" s="56"/>
      <c r="F18" s="56"/>
      <c r="G18" s="48">
        <v>339</v>
      </c>
      <c r="H18" s="48">
        <v>329</v>
      </c>
      <c r="I18" s="48">
        <v>328</v>
      </c>
      <c r="J18" s="48">
        <v>345</v>
      </c>
      <c r="K18" s="48">
        <v>349</v>
      </c>
      <c r="L18" s="48">
        <v>351</v>
      </c>
    </row>
    <row r="19" spans="1:12" x14ac:dyDescent="0.3">
      <c r="A19" s="50" t="s">
        <v>27</v>
      </c>
      <c r="B19" s="51"/>
      <c r="C19" s="51"/>
      <c r="D19" s="51"/>
      <c r="E19" s="51"/>
      <c r="F19" s="51"/>
      <c r="G19" s="49"/>
      <c r="H19" s="49"/>
      <c r="I19" s="49"/>
      <c r="J19" s="49"/>
      <c r="K19" s="49"/>
      <c r="L19" s="49"/>
    </row>
    <row r="20" spans="1:12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3">
      <c r="A21" s="53" t="s">
        <v>6</v>
      </c>
      <c r="B21" s="53"/>
      <c r="C21" s="53"/>
      <c r="D21" s="53"/>
      <c r="E21" s="53"/>
      <c r="F21" s="54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3">
      <c r="A23" s="53" t="s">
        <v>22</v>
      </c>
      <c r="B23" s="53"/>
      <c r="C23" s="53"/>
      <c r="D23" s="53"/>
      <c r="E23" s="53"/>
      <c r="F23" s="54"/>
      <c r="G23" s="13">
        <v>723</v>
      </c>
      <c r="H23" s="13">
        <v>717</v>
      </c>
      <c r="I23" s="13">
        <v>710</v>
      </c>
      <c r="J23" s="13">
        <v>711</v>
      </c>
      <c r="K23" s="13">
        <v>714</v>
      </c>
      <c r="L23" s="13">
        <v>710</v>
      </c>
    </row>
    <row r="24" spans="1:12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3">
      <c r="A25" s="53" t="s">
        <v>7</v>
      </c>
      <c r="B25" s="53"/>
      <c r="C25" s="53"/>
      <c r="D25" s="53"/>
      <c r="E25" s="53"/>
      <c r="F25" s="54"/>
      <c r="G25" s="13">
        <v>56</v>
      </c>
      <c r="H25" s="13">
        <v>56</v>
      </c>
      <c r="I25" s="13">
        <v>56</v>
      </c>
      <c r="J25" s="13">
        <v>56</v>
      </c>
      <c r="K25" s="13">
        <v>55</v>
      </c>
      <c r="L25" s="13">
        <v>55</v>
      </c>
    </row>
    <row r="26" spans="1:12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3">
      <c r="A27" s="53" t="s">
        <v>8</v>
      </c>
      <c r="B27" s="53"/>
      <c r="C27" s="53"/>
      <c r="D27" s="53"/>
      <c r="E27" s="53"/>
      <c r="F27" s="54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3">
      <c r="A29" s="55" t="s">
        <v>23</v>
      </c>
      <c r="B29" s="56"/>
      <c r="C29" s="56"/>
      <c r="D29" s="56"/>
      <c r="E29" s="56"/>
      <c r="F29" s="57"/>
      <c r="G29" s="48">
        <v>216</v>
      </c>
      <c r="H29" s="48">
        <v>216</v>
      </c>
      <c r="I29" s="48">
        <v>223</v>
      </c>
      <c r="J29" s="48">
        <v>221</v>
      </c>
      <c r="K29" s="48">
        <v>216</v>
      </c>
      <c r="L29" s="48">
        <v>210</v>
      </c>
    </row>
    <row r="30" spans="1:12" x14ac:dyDescent="0.3">
      <c r="A30" s="50" t="s">
        <v>9</v>
      </c>
      <c r="B30" s="51"/>
      <c r="C30" s="51"/>
      <c r="D30" s="51"/>
      <c r="E30" s="51"/>
      <c r="F30" s="52"/>
      <c r="G30" s="49"/>
      <c r="H30" s="49"/>
      <c r="I30" s="49"/>
      <c r="J30" s="49"/>
      <c r="K30" s="49"/>
      <c r="L30" s="49"/>
    </row>
    <row r="31" spans="1:12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3">
      <c r="A32" s="55" t="s">
        <v>10</v>
      </c>
      <c r="B32" s="56"/>
      <c r="C32" s="56"/>
      <c r="D32" s="56"/>
      <c r="E32" s="56"/>
      <c r="F32" s="57"/>
      <c r="G32" s="48">
        <v>449</v>
      </c>
      <c r="H32" s="48">
        <v>440</v>
      </c>
      <c r="I32" s="48">
        <v>441</v>
      </c>
      <c r="J32" s="48">
        <v>429</v>
      </c>
      <c r="K32" s="48">
        <v>431</v>
      </c>
      <c r="L32" s="48">
        <v>430</v>
      </c>
    </row>
    <row r="33" spans="1:12" x14ac:dyDescent="0.3">
      <c r="A33" s="50" t="s">
        <v>11</v>
      </c>
      <c r="B33" s="51"/>
      <c r="C33" s="51"/>
      <c r="D33" s="51"/>
      <c r="E33" s="51"/>
      <c r="F33" s="52"/>
      <c r="G33" s="49"/>
      <c r="H33" s="49"/>
      <c r="I33" s="49"/>
      <c r="J33" s="49"/>
      <c r="K33" s="49"/>
      <c r="L33" s="49"/>
    </row>
    <row r="34" spans="1:12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3">
      <c r="A35" s="55" t="s">
        <v>12</v>
      </c>
      <c r="B35" s="56"/>
      <c r="C35" s="56"/>
      <c r="D35" s="56"/>
      <c r="E35" s="56"/>
      <c r="F35" s="56"/>
      <c r="G35" s="48">
        <v>76</v>
      </c>
      <c r="H35" s="48">
        <v>76</v>
      </c>
      <c r="I35" s="48">
        <v>78</v>
      </c>
      <c r="J35" s="48">
        <v>81</v>
      </c>
      <c r="K35" s="48">
        <v>80</v>
      </c>
      <c r="L35" s="48">
        <v>79</v>
      </c>
    </row>
    <row r="36" spans="1:12" x14ac:dyDescent="0.3">
      <c r="A36" s="50" t="s">
        <v>13</v>
      </c>
      <c r="B36" s="51"/>
      <c r="C36" s="51"/>
      <c r="D36" s="51"/>
      <c r="E36" s="51"/>
      <c r="F36" s="51"/>
      <c r="G36" s="49"/>
      <c r="H36" s="49"/>
      <c r="I36" s="49"/>
      <c r="J36" s="49"/>
      <c r="K36" s="49"/>
      <c r="L36" s="49"/>
    </row>
    <row r="37" spans="1:12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3">
      <c r="A38" s="55" t="s">
        <v>14</v>
      </c>
      <c r="B38" s="56"/>
      <c r="C38" s="56"/>
      <c r="D38" s="56"/>
      <c r="E38" s="56"/>
      <c r="F38" s="57"/>
      <c r="G38" s="58">
        <v>20</v>
      </c>
      <c r="H38" s="58">
        <v>19</v>
      </c>
      <c r="I38" s="58">
        <v>19</v>
      </c>
      <c r="J38" s="58">
        <v>19</v>
      </c>
      <c r="K38" s="58">
        <v>20</v>
      </c>
      <c r="L38" s="58">
        <v>20</v>
      </c>
    </row>
    <row r="39" spans="1:12" x14ac:dyDescent="0.3">
      <c r="A39" s="50" t="s">
        <v>15</v>
      </c>
      <c r="B39" s="51"/>
      <c r="C39" s="51"/>
      <c r="D39" s="51"/>
      <c r="E39" s="51"/>
      <c r="F39" s="52"/>
      <c r="G39" s="59"/>
      <c r="H39" s="59"/>
      <c r="I39" s="59"/>
      <c r="J39" s="59"/>
      <c r="K39" s="59"/>
      <c r="L39" s="59"/>
    </row>
    <row r="40" spans="1:12" x14ac:dyDescent="0.3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3">
      <c r="A41" s="55" t="s">
        <v>16</v>
      </c>
      <c r="B41" s="56"/>
      <c r="C41" s="56"/>
      <c r="D41" s="56"/>
      <c r="E41" s="56"/>
      <c r="F41" s="57"/>
      <c r="G41" s="58">
        <v>20</v>
      </c>
      <c r="H41" s="58">
        <v>20</v>
      </c>
      <c r="I41" s="58">
        <v>20</v>
      </c>
      <c r="J41" s="58">
        <v>20</v>
      </c>
      <c r="K41" s="58">
        <v>20</v>
      </c>
      <c r="L41" s="58">
        <v>20</v>
      </c>
    </row>
    <row r="42" spans="1:12" x14ac:dyDescent="0.3">
      <c r="A42" s="50" t="s">
        <v>17</v>
      </c>
      <c r="B42" s="51"/>
      <c r="C42" s="51"/>
      <c r="D42" s="51"/>
      <c r="E42" s="51"/>
      <c r="F42" s="52"/>
      <c r="G42" s="59"/>
      <c r="H42" s="59"/>
      <c r="I42" s="59"/>
      <c r="J42" s="59"/>
      <c r="K42" s="59"/>
      <c r="L42" s="59"/>
    </row>
    <row r="43" spans="1:12" x14ac:dyDescent="0.3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3">
      <c r="A44" s="53" t="s">
        <v>18</v>
      </c>
      <c r="B44" s="53"/>
      <c r="C44" s="53"/>
      <c r="D44" s="53"/>
      <c r="E44" s="53"/>
      <c r="F44" s="53"/>
      <c r="G44" s="14">
        <v>1705</v>
      </c>
      <c r="H44" s="14">
        <v>1715</v>
      </c>
      <c r="I44" s="14">
        <v>1730</v>
      </c>
      <c r="J44" s="14">
        <v>1736</v>
      </c>
      <c r="K44" s="14">
        <v>1743</v>
      </c>
      <c r="L44" s="14">
        <v>1740</v>
      </c>
    </row>
    <row r="45" spans="1:12" x14ac:dyDescent="0.3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3">
      <c r="A46" s="53" t="s">
        <v>26</v>
      </c>
      <c r="B46" s="53"/>
      <c r="C46" s="53"/>
      <c r="D46" s="53"/>
      <c r="E46" s="53"/>
      <c r="F46" s="53"/>
      <c r="G46" s="14">
        <v>2456</v>
      </c>
      <c r="H46" s="14">
        <v>2468</v>
      </c>
      <c r="I46" s="14">
        <v>2472</v>
      </c>
      <c r="J46" s="14">
        <v>2502</v>
      </c>
      <c r="K46" s="14">
        <v>2509</v>
      </c>
      <c r="L46" s="14">
        <v>2504</v>
      </c>
    </row>
  </sheetData>
  <mergeCells count="66"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18:L19"/>
    <mergeCell ref="A19:F19"/>
    <mergeCell ref="A21:F21"/>
    <mergeCell ref="A23:F23"/>
    <mergeCell ref="A25:F25"/>
    <mergeCell ref="J18:J19"/>
    <mergeCell ref="K18:K19"/>
    <mergeCell ref="A27:F27"/>
    <mergeCell ref="A18:F18"/>
    <mergeCell ref="G18:G19"/>
    <mergeCell ref="H18:H19"/>
    <mergeCell ref="I18:I19"/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</mergeCells>
  <pageMargins left="0.7" right="0.7" top="0.78740157499999996" bottom="0.78740157499999996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K52"/>
  <sheetViews>
    <sheetView workbookViewId="0">
      <selection sqref="A1:XFD1048576"/>
    </sheetView>
  </sheetViews>
  <sheetFormatPr baseColWidth="10" defaultRowHeight="14" x14ac:dyDescent="0.3"/>
  <cols>
    <col min="6" max="6" width="18" customWidth="1"/>
  </cols>
  <sheetData>
    <row r="1" spans="1:11" x14ac:dyDescent="0.3">
      <c r="A1" t="s">
        <v>0</v>
      </c>
    </row>
    <row r="2" spans="1:11" x14ac:dyDescent="0.3">
      <c r="A2" t="s">
        <v>1</v>
      </c>
    </row>
    <row r="4" spans="1:11" ht="18" x14ac:dyDescent="0.4">
      <c r="A4" s="39" t="s">
        <v>19</v>
      </c>
      <c r="B4" s="39"/>
      <c r="C4" s="39"/>
      <c r="D4" s="39"/>
      <c r="E4" s="39"/>
      <c r="F4" s="39"/>
    </row>
    <row r="5" spans="1:11" x14ac:dyDescent="0.3">
      <c r="A5" s="41"/>
      <c r="B5" s="41"/>
      <c r="C5" s="41"/>
      <c r="D5" s="41"/>
      <c r="E5" s="41"/>
      <c r="F5" s="41"/>
    </row>
    <row r="6" spans="1:11" ht="28" x14ac:dyDescent="0.3">
      <c r="A6" s="1"/>
      <c r="B6" s="2"/>
      <c r="F6" s="7" t="s">
        <v>21</v>
      </c>
      <c r="G6" s="16" t="s">
        <v>37</v>
      </c>
      <c r="H6" s="16">
        <v>45603</v>
      </c>
      <c r="I6" s="16">
        <v>45610</v>
      </c>
      <c r="J6" s="16">
        <v>45617</v>
      </c>
      <c r="K6" s="16">
        <v>45624</v>
      </c>
    </row>
    <row r="8" spans="1:11" x14ac:dyDescent="0.3">
      <c r="A8" s="42" t="s">
        <v>3</v>
      </c>
      <c r="B8" s="43"/>
      <c r="C8" s="43"/>
      <c r="D8" s="43"/>
      <c r="E8" s="43"/>
      <c r="F8" s="60"/>
      <c r="G8" s="9">
        <v>11138</v>
      </c>
      <c r="H8" s="9">
        <v>11144</v>
      </c>
      <c r="I8" s="9">
        <v>11161</v>
      </c>
      <c r="J8" s="9">
        <v>11180</v>
      </c>
      <c r="K8" s="9">
        <v>11208</v>
      </c>
    </row>
    <row r="9" spans="1:11" x14ac:dyDescent="0.3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x14ac:dyDescent="0.3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6.0041831982059684</v>
      </c>
      <c r="H10" s="10">
        <f t="shared" ref="H10:K10" si="1">SUM(H8*100 / H9)</f>
        <v>6.007417629808522</v>
      </c>
      <c r="I10" s="10">
        <f t="shared" si="1"/>
        <v>6.016581852682422</v>
      </c>
      <c r="J10" s="10">
        <f t="shared" si="1"/>
        <v>6.0268242194238395</v>
      </c>
      <c r="K10" s="10">
        <f t="shared" si="1"/>
        <v>6.0419182335690875</v>
      </c>
    </row>
    <row r="11" spans="1:11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3">
      <c r="A15" s="64" t="s">
        <v>5</v>
      </c>
      <c r="B15" s="65"/>
      <c r="C15" s="65"/>
      <c r="D15" s="65"/>
      <c r="E15" s="65"/>
      <c r="F15" s="66"/>
      <c r="G15" s="74">
        <v>239</v>
      </c>
      <c r="H15" s="74">
        <v>239</v>
      </c>
      <c r="I15" s="74">
        <v>238</v>
      </c>
      <c r="J15" s="74">
        <v>238</v>
      </c>
      <c r="K15" s="74">
        <v>234</v>
      </c>
    </row>
    <row r="16" spans="1:11" x14ac:dyDescent="0.3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3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3">
      <c r="A18" s="55" t="s">
        <v>24</v>
      </c>
      <c r="B18" s="56"/>
      <c r="C18" s="56"/>
      <c r="D18" s="56"/>
      <c r="E18" s="56"/>
      <c r="F18" s="57"/>
      <c r="G18" s="74">
        <v>697</v>
      </c>
      <c r="H18" s="74">
        <v>695</v>
      </c>
      <c r="I18" s="74">
        <v>704</v>
      </c>
      <c r="J18" s="74">
        <v>703</v>
      </c>
      <c r="K18" s="74">
        <v>704</v>
      </c>
    </row>
    <row r="19" spans="1:11" x14ac:dyDescent="0.3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3">
      <c r="A21" s="54" t="s">
        <v>6</v>
      </c>
      <c r="B21" s="70"/>
      <c r="C21" s="70"/>
      <c r="D21" s="70"/>
      <c r="E21" s="70"/>
      <c r="F21" s="71"/>
      <c r="G21" s="13">
        <v>10</v>
      </c>
      <c r="H21" s="13">
        <v>10</v>
      </c>
      <c r="I21" s="13">
        <v>10</v>
      </c>
      <c r="J21" s="13">
        <v>10</v>
      </c>
      <c r="K21" s="13">
        <v>10</v>
      </c>
    </row>
    <row r="22" spans="1:11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3">
      <c r="A23" s="54" t="s">
        <v>22</v>
      </c>
      <c r="B23" s="70"/>
      <c r="C23" s="70"/>
      <c r="D23" s="70"/>
      <c r="E23" s="70"/>
      <c r="F23" s="71"/>
      <c r="G23" s="13">
        <v>591</v>
      </c>
      <c r="H23" s="13">
        <v>597</v>
      </c>
      <c r="I23" s="13">
        <v>600</v>
      </c>
      <c r="J23" s="13">
        <v>597</v>
      </c>
      <c r="K23" s="13">
        <v>588</v>
      </c>
    </row>
    <row r="24" spans="1:11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3">
      <c r="A25" s="54" t="s">
        <v>7</v>
      </c>
      <c r="B25" s="70"/>
      <c r="C25" s="70"/>
      <c r="D25" s="70"/>
      <c r="E25" s="70"/>
      <c r="F25" s="71"/>
      <c r="G25" s="13">
        <v>46</v>
      </c>
      <c r="H25" s="13">
        <v>46</v>
      </c>
      <c r="I25" s="13">
        <v>47</v>
      </c>
      <c r="J25" s="13">
        <v>47</v>
      </c>
      <c r="K25" s="13">
        <v>46</v>
      </c>
    </row>
    <row r="26" spans="1:11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3">
      <c r="A27" s="54" t="s">
        <v>8</v>
      </c>
      <c r="B27" s="70"/>
      <c r="C27" s="70"/>
      <c r="D27" s="70"/>
      <c r="E27" s="70"/>
      <c r="F27" s="71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3">
      <c r="A29" s="55" t="s">
        <v>23</v>
      </c>
      <c r="B29" s="56"/>
      <c r="C29" s="56"/>
      <c r="D29" s="56"/>
      <c r="E29" s="56"/>
      <c r="F29" s="57"/>
      <c r="G29" s="74">
        <v>282</v>
      </c>
      <c r="H29" s="74">
        <v>280</v>
      </c>
      <c r="I29" s="74">
        <v>276</v>
      </c>
      <c r="J29" s="74">
        <v>272</v>
      </c>
      <c r="K29" s="74">
        <v>272</v>
      </c>
    </row>
    <row r="30" spans="1:11" x14ac:dyDescent="0.3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3">
      <c r="A32" s="55" t="s">
        <v>10</v>
      </c>
      <c r="B32" s="56"/>
      <c r="C32" s="56"/>
      <c r="D32" s="56"/>
      <c r="E32" s="56"/>
      <c r="F32" s="57"/>
      <c r="G32" s="74">
        <v>921</v>
      </c>
      <c r="H32" s="74">
        <v>924</v>
      </c>
      <c r="I32" s="74">
        <v>915</v>
      </c>
      <c r="J32" s="74">
        <v>923</v>
      </c>
      <c r="K32" s="74">
        <v>928</v>
      </c>
    </row>
    <row r="33" spans="1:11" x14ac:dyDescent="0.3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3">
      <c r="A35" s="55" t="s">
        <v>12</v>
      </c>
      <c r="B35" s="56"/>
      <c r="C35" s="56"/>
      <c r="D35" s="56"/>
      <c r="E35" s="56"/>
      <c r="F35" s="57"/>
      <c r="G35" s="74">
        <v>60</v>
      </c>
      <c r="H35" s="74">
        <v>61</v>
      </c>
      <c r="I35" s="74">
        <v>61</v>
      </c>
      <c r="J35" s="74">
        <v>63</v>
      </c>
      <c r="K35" s="74">
        <v>63</v>
      </c>
    </row>
    <row r="36" spans="1:11" x14ac:dyDescent="0.3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3">
      <c r="A38" s="55" t="s">
        <v>14</v>
      </c>
      <c r="B38" s="56"/>
      <c r="C38" s="56"/>
      <c r="D38" s="56"/>
      <c r="E38" s="56"/>
      <c r="F38" s="57"/>
      <c r="G38" s="82">
        <v>20</v>
      </c>
      <c r="H38" s="82">
        <v>20</v>
      </c>
      <c r="I38" s="82">
        <v>20</v>
      </c>
      <c r="J38" s="82">
        <v>20</v>
      </c>
      <c r="K38" s="82">
        <v>19</v>
      </c>
    </row>
    <row r="39" spans="1:11" x14ac:dyDescent="0.3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</row>
    <row r="40" spans="1:11" x14ac:dyDescent="0.3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3">
      <c r="A41" s="55" t="s">
        <v>16</v>
      </c>
      <c r="B41" s="56"/>
      <c r="C41" s="56"/>
      <c r="D41" s="56"/>
      <c r="E41" s="56"/>
      <c r="F41" s="57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3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</row>
    <row r="43" spans="1:11" x14ac:dyDescent="0.3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3">
      <c r="A44" s="54" t="s">
        <v>18</v>
      </c>
      <c r="B44" s="70"/>
      <c r="C44" s="70"/>
      <c r="D44" s="70"/>
      <c r="E44" s="70"/>
      <c r="F44" s="71"/>
      <c r="G44" s="32">
        <v>2285</v>
      </c>
      <c r="H44" s="32">
        <v>2285</v>
      </c>
      <c r="I44" s="32">
        <v>2289</v>
      </c>
      <c r="J44" s="32">
        <v>2278</v>
      </c>
      <c r="K44" s="32">
        <v>2270</v>
      </c>
    </row>
    <row r="45" spans="1:11" x14ac:dyDescent="0.3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3">
      <c r="A46" s="76" t="s">
        <v>59</v>
      </c>
      <c r="B46" s="77"/>
      <c r="C46" s="77"/>
      <c r="D46" s="77"/>
      <c r="E46" s="77"/>
      <c r="F46" s="78"/>
      <c r="G46" s="32">
        <v>3</v>
      </c>
      <c r="H46" s="32">
        <v>3</v>
      </c>
      <c r="I46" s="32">
        <v>3</v>
      </c>
      <c r="J46" s="32">
        <v>3</v>
      </c>
      <c r="K46" s="32">
        <v>3</v>
      </c>
    </row>
    <row r="47" spans="1:11" x14ac:dyDescent="0.3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3">
      <c r="A48" s="54" t="s">
        <v>58</v>
      </c>
      <c r="B48" s="70"/>
      <c r="C48" s="70"/>
      <c r="D48" s="70"/>
      <c r="E48" s="70"/>
      <c r="F48" s="71"/>
      <c r="G48" s="32">
        <v>249</v>
      </c>
      <c r="H48" s="32">
        <v>252</v>
      </c>
      <c r="I48" s="32">
        <v>254</v>
      </c>
      <c r="J48" s="32">
        <v>246</v>
      </c>
      <c r="K48" s="32">
        <v>238</v>
      </c>
    </row>
    <row r="49" spans="1:11" x14ac:dyDescent="0.3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3">
      <c r="A50" s="79" t="s">
        <v>60</v>
      </c>
      <c r="B50" s="80"/>
      <c r="C50" s="80"/>
      <c r="D50" s="80"/>
      <c r="E50" s="80"/>
      <c r="F50" s="81"/>
      <c r="G50" s="34">
        <v>2139</v>
      </c>
      <c r="H50" s="34">
        <v>2142</v>
      </c>
      <c r="I50" s="34">
        <v>2154</v>
      </c>
      <c r="J50" s="34">
        <v>2172</v>
      </c>
      <c r="K50" s="34">
        <v>2180</v>
      </c>
    </row>
    <row r="51" spans="1:11" x14ac:dyDescent="0.3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3">
      <c r="A52" s="54" t="s">
        <v>26</v>
      </c>
      <c r="B52" s="70"/>
      <c r="C52" s="70"/>
      <c r="D52" s="70"/>
      <c r="E52" s="70"/>
      <c r="F52" s="71"/>
      <c r="G52" s="32">
        <f>SUM(G8,-SUM(G15:G50))</f>
        <v>3571</v>
      </c>
      <c r="H52" s="32">
        <f t="shared" ref="H52:J52" si="2">SUM(H8,-SUM(H15:H50))</f>
        <v>3565</v>
      </c>
      <c r="I52" s="32">
        <f t="shared" si="2"/>
        <v>3565</v>
      </c>
      <c r="J52" s="32">
        <f t="shared" si="2"/>
        <v>3583</v>
      </c>
      <c r="K52" s="32">
        <f>SUM(K8,-SUM(K15:K50))</f>
        <v>3628</v>
      </c>
    </row>
  </sheetData>
  <mergeCells count="62">
    <mergeCell ref="A52:F52"/>
    <mergeCell ref="A42:F42"/>
    <mergeCell ref="A44:F44"/>
    <mergeCell ref="A46:F46"/>
    <mergeCell ref="A48:F48"/>
    <mergeCell ref="A50:F50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G35:G36"/>
    <mergeCell ref="H35:H36"/>
    <mergeCell ref="I35:I36"/>
    <mergeCell ref="J35:J36"/>
    <mergeCell ref="K32:K33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A21:F21"/>
    <mergeCell ref="A23:F23"/>
    <mergeCell ref="A25:F25"/>
    <mergeCell ref="A27:F27"/>
    <mergeCell ref="J32:J33"/>
    <mergeCell ref="J29:J30"/>
    <mergeCell ref="A18:F18"/>
    <mergeCell ref="G18:G19"/>
    <mergeCell ref="H18:H19"/>
    <mergeCell ref="I18:I19"/>
    <mergeCell ref="J18:J19"/>
    <mergeCell ref="A19:F19"/>
    <mergeCell ref="K18:K19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K52"/>
  <sheetViews>
    <sheetView workbookViewId="0">
      <selection activeCell="O29" sqref="O29"/>
    </sheetView>
  </sheetViews>
  <sheetFormatPr baseColWidth="10" defaultRowHeight="14" x14ac:dyDescent="0.3"/>
  <cols>
    <col min="6" max="6" width="18" customWidth="1"/>
  </cols>
  <sheetData>
    <row r="1" spans="1:11" x14ac:dyDescent="0.3">
      <c r="A1" t="s">
        <v>0</v>
      </c>
    </row>
    <row r="2" spans="1:11" x14ac:dyDescent="0.3">
      <c r="A2" t="s">
        <v>1</v>
      </c>
    </row>
    <row r="4" spans="1:11" ht="18" x14ac:dyDescent="0.4">
      <c r="A4" s="39" t="s">
        <v>19</v>
      </c>
      <c r="B4" s="39"/>
      <c r="C4" s="39"/>
      <c r="D4" s="39"/>
      <c r="E4" s="39"/>
      <c r="F4" s="39"/>
    </row>
    <row r="5" spans="1:11" x14ac:dyDescent="0.3">
      <c r="A5" s="41"/>
      <c r="B5" s="41"/>
      <c r="C5" s="41"/>
      <c r="D5" s="41"/>
      <c r="E5" s="41"/>
      <c r="F5" s="41"/>
    </row>
    <row r="6" spans="1:11" ht="28" x14ac:dyDescent="0.3">
      <c r="A6" s="1"/>
      <c r="B6" s="2"/>
      <c r="F6" s="7" t="s">
        <v>21</v>
      </c>
      <c r="G6" s="16" t="s">
        <v>38</v>
      </c>
      <c r="H6" s="16">
        <v>45631</v>
      </c>
      <c r="I6" s="16">
        <v>45638</v>
      </c>
      <c r="J6" s="16">
        <v>45645</v>
      </c>
      <c r="K6" s="16">
        <v>45653</v>
      </c>
    </row>
    <row r="8" spans="1:11" x14ac:dyDescent="0.3">
      <c r="A8" s="42" t="s">
        <v>3</v>
      </c>
      <c r="B8" s="43"/>
      <c r="C8" s="43"/>
      <c r="D8" s="43"/>
      <c r="E8" s="43"/>
      <c r="F8" s="60"/>
      <c r="G8" s="9">
        <v>11208</v>
      </c>
      <c r="H8" s="9">
        <v>11237</v>
      </c>
      <c r="I8" s="9">
        <v>11239</v>
      </c>
      <c r="J8" s="9">
        <v>11247</v>
      </c>
      <c r="K8" s="9">
        <v>11264</v>
      </c>
    </row>
    <row r="9" spans="1:11" x14ac:dyDescent="0.3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x14ac:dyDescent="0.3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6.0419182335690875</v>
      </c>
      <c r="H10" s="10">
        <f t="shared" ref="H10" si="1">SUM(H8*100 / H9)</f>
        <v>6.0575513196480939</v>
      </c>
      <c r="I10" s="10">
        <f t="shared" ref="I10:J10" si="2">SUM(I8*100 / I9)</f>
        <v>6.0586294635156115</v>
      </c>
      <c r="J10" s="10">
        <f t="shared" si="2"/>
        <v>6.0629420389856818</v>
      </c>
      <c r="K10" s="10">
        <f t="shared" ref="K10" si="3">SUM(K8*100 / K9)</f>
        <v>6.0721062618595827</v>
      </c>
    </row>
    <row r="11" spans="1:11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3">
      <c r="A15" s="64" t="s">
        <v>5</v>
      </c>
      <c r="B15" s="65"/>
      <c r="C15" s="65"/>
      <c r="D15" s="65"/>
      <c r="E15" s="65"/>
      <c r="F15" s="66"/>
      <c r="G15" s="74">
        <v>234</v>
      </c>
      <c r="H15" s="74">
        <v>234</v>
      </c>
      <c r="I15" s="74">
        <v>233</v>
      </c>
      <c r="J15" s="74">
        <v>223</v>
      </c>
      <c r="K15" s="74">
        <v>225</v>
      </c>
    </row>
    <row r="16" spans="1:11" x14ac:dyDescent="0.3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3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3">
      <c r="A18" s="55" t="s">
        <v>24</v>
      </c>
      <c r="B18" s="56"/>
      <c r="C18" s="56"/>
      <c r="D18" s="56"/>
      <c r="E18" s="56"/>
      <c r="F18" s="57"/>
      <c r="G18" s="74">
        <v>704</v>
      </c>
      <c r="H18" s="74">
        <v>708</v>
      </c>
      <c r="I18" s="74">
        <v>712</v>
      </c>
      <c r="J18" s="74">
        <v>715</v>
      </c>
      <c r="K18" s="74">
        <v>721</v>
      </c>
    </row>
    <row r="19" spans="1:11" x14ac:dyDescent="0.3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3">
      <c r="A21" s="54" t="s">
        <v>6</v>
      </c>
      <c r="B21" s="70"/>
      <c r="C21" s="70"/>
      <c r="D21" s="70"/>
      <c r="E21" s="70"/>
      <c r="F21" s="71"/>
      <c r="G21" s="13">
        <v>10</v>
      </c>
      <c r="H21" s="13">
        <v>10</v>
      </c>
      <c r="I21" s="13">
        <v>10</v>
      </c>
      <c r="J21" s="13">
        <v>10</v>
      </c>
      <c r="K21" s="13">
        <v>10</v>
      </c>
    </row>
    <row r="22" spans="1:11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3">
      <c r="A23" s="54" t="s">
        <v>22</v>
      </c>
      <c r="B23" s="70"/>
      <c r="C23" s="70"/>
      <c r="D23" s="70"/>
      <c r="E23" s="70"/>
      <c r="F23" s="71"/>
      <c r="G23" s="13">
        <v>588</v>
      </c>
      <c r="H23" s="13">
        <v>591</v>
      </c>
      <c r="I23" s="13">
        <v>593</v>
      </c>
      <c r="J23" s="13">
        <v>593</v>
      </c>
      <c r="K23" s="13">
        <v>592</v>
      </c>
    </row>
    <row r="24" spans="1:11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3">
      <c r="A25" s="54" t="s">
        <v>7</v>
      </c>
      <c r="B25" s="70"/>
      <c r="C25" s="70"/>
      <c r="D25" s="70"/>
      <c r="E25" s="70"/>
      <c r="F25" s="71"/>
      <c r="G25" s="13">
        <v>46</v>
      </c>
      <c r="H25" s="13">
        <v>46</v>
      </c>
      <c r="I25" s="13">
        <v>46</v>
      </c>
      <c r="J25" s="13">
        <v>45</v>
      </c>
      <c r="K25" s="13">
        <v>42</v>
      </c>
    </row>
    <row r="26" spans="1:11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3">
      <c r="A27" s="54" t="s">
        <v>8</v>
      </c>
      <c r="B27" s="70"/>
      <c r="C27" s="70"/>
      <c r="D27" s="70"/>
      <c r="E27" s="70"/>
      <c r="F27" s="71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3">
      <c r="A29" s="55" t="s">
        <v>23</v>
      </c>
      <c r="B29" s="56"/>
      <c r="C29" s="56"/>
      <c r="D29" s="56"/>
      <c r="E29" s="56"/>
      <c r="F29" s="57"/>
      <c r="G29" s="74">
        <v>272</v>
      </c>
      <c r="H29" s="74">
        <v>267</v>
      </c>
      <c r="I29" s="74">
        <v>272</v>
      </c>
      <c r="J29" s="74">
        <v>281</v>
      </c>
      <c r="K29" s="74">
        <v>282</v>
      </c>
    </row>
    <row r="30" spans="1:11" x14ac:dyDescent="0.3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3">
      <c r="A32" s="55" t="s">
        <v>10</v>
      </c>
      <c r="B32" s="56"/>
      <c r="C32" s="56"/>
      <c r="D32" s="56"/>
      <c r="E32" s="56"/>
      <c r="F32" s="57"/>
      <c r="G32" s="74">
        <v>928</v>
      </c>
      <c r="H32" s="74">
        <v>933</v>
      </c>
      <c r="I32" s="74">
        <v>932</v>
      </c>
      <c r="J32" s="74">
        <v>941</v>
      </c>
      <c r="K32" s="74">
        <v>941</v>
      </c>
    </row>
    <row r="33" spans="1:11" x14ac:dyDescent="0.3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3">
      <c r="A35" s="55" t="s">
        <v>12</v>
      </c>
      <c r="B35" s="56"/>
      <c r="C35" s="56"/>
      <c r="D35" s="56"/>
      <c r="E35" s="56"/>
      <c r="F35" s="57"/>
      <c r="G35" s="74">
        <v>63</v>
      </c>
      <c r="H35" s="74">
        <v>60</v>
      </c>
      <c r="I35" s="74">
        <v>60</v>
      </c>
      <c r="J35" s="74">
        <v>61</v>
      </c>
      <c r="K35" s="74">
        <v>61</v>
      </c>
    </row>
    <row r="36" spans="1:11" x14ac:dyDescent="0.3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3">
      <c r="A38" s="55" t="s">
        <v>14</v>
      </c>
      <c r="B38" s="56"/>
      <c r="C38" s="56"/>
      <c r="D38" s="56"/>
      <c r="E38" s="56"/>
      <c r="F38" s="57"/>
      <c r="G38" s="82">
        <v>19</v>
      </c>
      <c r="H38" s="82">
        <v>19</v>
      </c>
      <c r="I38" s="82">
        <v>21</v>
      </c>
      <c r="J38" s="82">
        <v>21</v>
      </c>
      <c r="K38" s="82">
        <v>21</v>
      </c>
    </row>
    <row r="39" spans="1:11" x14ac:dyDescent="0.3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</row>
    <row r="40" spans="1:11" x14ac:dyDescent="0.3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3">
      <c r="A41" s="55" t="s">
        <v>16</v>
      </c>
      <c r="B41" s="56"/>
      <c r="C41" s="56"/>
      <c r="D41" s="56"/>
      <c r="E41" s="56"/>
      <c r="F41" s="57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3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</row>
    <row r="43" spans="1:11" x14ac:dyDescent="0.3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3">
      <c r="A44" s="54" t="s">
        <v>18</v>
      </c>
      <c r="B44" s="70"/>
      <c r="C44" s="70"/>
      <c r="D44" s="70"/>
      <c r="E44" s="70"/>
      <c r="F44" s="71"/>
      <c r="G44" s="32">
        <v>2270</v>
      </c>
      <c r="H44" s="32">
        <v>2275</v>
      </c>
      <c r="I44" s="32">
        <v>2271</v>
      </c>
      <c r="J44" s="32">
        <v>2273</v>
      </c>
      <c r="K44" s="32">
        <v>2280</v>
      </c>
    </row>
    <row r="45" spans="1:11" x14ac:dyDescent="0.3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3">
      <c r="A46" s="76" t="s">
        <v>59</v>
      </c>
      <c r="B46" s="77"/>
      <c r="C46" s="77"/>
      <c r="D46" s="77"/>
      <c r="E46" s="77"/>
      <c r="F46" s="78"/>
      <c r="G46" s="32">
        <v>3</v>
      </c>
      <c r="H46" s="32">
        <v>3</v>
      </c>
      <c r="I46" s="32">
        <v>2</v>
      </c>
      <c r="J46" s="32">
        <v>2</v>
      </c>
      <c r="K46" s="32">
        <v>2</v>
      </c>
    </row>
    <row r="47" spans="1:11" x14ac:dyDescent="0.3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3">
      <c r="A48" s="54" t="s">
        <v>58</v>
      </c>
      <c r="B48" s="70"/>
      <c r="C48" s="70"/>
      <c r="D48" s="70"/>
      <c r="E48" s="70"/>
      <c r="F48" s="71"/>
      <c r="G48" s="32">
        <v>238</v>
      </c>
      <c r="H48" s="32">
        <v>232</v>
      </c>
      <c r="I48" s="32">
        <v>241</v>
      </c>
      <c r="J48" s="32">
        <v>246</v>
      </c>
      <c r="K48" s="32">
        <v>243</v>
      </c>
    </row>
    <row r="49" spans="1:11" x14ac:dyDescent="0.3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3">
      <c r="A50" s="79" t="s">
        <v>60</v>
      </c>
      <c r="B50" s="80"/>
      <c r="C50" s="80"/>
      <c r="D50" s="80"/>
      <c r="E50" s="80"/>
      <c r="F50" s="81"/>
      <c r="G50" s="34">
        <v>2180</v>
      </c>
      <c r="H50" s="34">
        <v>2193</v>
      </c>
      <c r="I50" s="34">
        <v>2190</v>
      </c>
      <c r="J50" s="34">
        <v>2192</v>
      </c>
      <c r="K50" s="34">
        <v>2193</v>
      </c>
    </row>
    <row r="51" spans="1:11" x14ac:dyDescent="0.3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3">
      <c r="A52" s="54" t="s">
        <v>26</v>
      </c>
      <c r="B52" s="70"/>
      <c r="C52" s="70"/>
      <c r="D52" s="70"/>
      <c r="E52" s="70"/>
      <c r="F52" s="71"/>
      <c r="G52" s="32">
        <f>SUM(G8,-SUM(G15:G50))</f>
        <v>3628</v>
      </c>
      <c r="H52" s="32">
        <f t="shared" ref="H52" si="4">SUM(H8,-SUM(H15:H50))</f>
        <v>3641</v>
      </c>
      <c r="I52" s="32">
        <f t="shared" ref="I52:J52" si="5">SUM(I8,-SUM(I15:I50))</f>
        <v>3631</v>
      </c>
      <c r="J52" s="32">
        <f t="shared" si="5"/>
        <v>3619</v>
      </c>
      <c r="K52" s="32">
        <f>SUM(K8,-SUM(K15:K50))</f>
        <v>3626</v>
      </c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L52"/>
  <sheetViews>
    <sheetView workbookViewId="0">
      <selection activeCell="O23" sqref="O23"/>
    </sheetView>
  </sheetViews>
  <sheetFormatPr baseColWidth="10" defaultRowHeight="14" x14ac:dyDescent="0.3"/>
  <sheetData>
    <row r="1" spans="1:12" x14ac:dyDescent="0.3">
      <c r="A1" t="s">
        <v>0</v>
      </c>
    </row>
    <row r="2" spans="1:12" x14ac:dyDescent="0.3">
      <c r="A2" t="s">
        <v>1</v>
      </c>
    </row>
    <row r="4" spans="1:12" ht="18" x14ac:dyDescent="0.4">
      <c r="A4" s="39" t="s">
        <v>19</v>
      </c>
      <c r="B4" s="40"/>
      <c r="C4" s="40"/>
      <c r="D4" s="40"/>
      <c r="E4" s="40"/>
      <c r="F4" s="40"/>
    </row>
    <row r="5" spans="1:12" ht="18" x14ac:dyDescent="0.4">
      <c r="A5" s="41"/>
      <c r="B5" s="39"/>
      <c r="C5" s="39"/>
      <c r="D5" s="39"/>
      <c r="E5" s="39"/>
      <c r="F5" s="39"/>
    </row>
    <row r="6" spans="1:12" ht="28" x14ac:dyDescent="0.3">
      <c r="A6" s="1"/>
      <c r="B6" s="2"/>
      <c r="F6" s="7" t="s">
        <v>21</v>
      </c>
      <c r="G6" s="16" t="s">
        <v>39</v>
      </c>
      <c r="H6" s="16">
        <v>45659</v>
      </c>
      <c r="I6" s="16">
        <v>45666</v>
      </c>
      <c r="J6" s="16">
        <v>45673</v>
      </c>
      <c r="K6" s="16">
        <v>45680</v>
      </c>
      <c r="L6" s="16">
        <v>45687</v>
      </c>
    </row>
    <row r="8" spans="1:12" x14ac:dyDescent="0.3">
      <c r="A8" s="42" t="s">
        <v>3</v>
      </c>
      <c r="B8" s="43"/>
      <c r="C8" s="43"/>
      <c r="D8" s="43"/>
      <c r="E8" s="43"/>
      <c r="F8" s="60"/>
      <c r="G8" s="9">
        <v>11264</v>
      </c>
      <c r="H8" s="9">
        <v>11245</v>
      </c>
      <c r="I8" s="9">
        <v>11269</v>
      </c>
      <c r="J8" s="9">
        <v>11277</v>
      </c>
      <c r="K8" s="9">
        <v>11292</v>
      </c>
      <c r="L8" s="9">
        <v>11311</v>
      </c>
    </row>
    <row r="9" spans="1:12" x14ac:dyDescent="0.3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x14ac:dyDescent="0.3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6.0721062618595827</v>
      </c>
      <c r="H10" s="10">
        <f t="shared" si="0"/>
        <v>6.0618638951181643</v>
      </c>
      <c r="I10" s="10">
        <f t="shared" ref="I10:L10" si="1">SUM(I8*100 / I9)</f>
        <v>6.0748016215283771</v>
      </c>
      <c r="J10" s="10">
        <f t="shared" si="1"/>
        <v>6.0791141969984475</v>
      </c>
      <c r="K10" s="10">
        <f t="shared" si="1"/>
        <v>6.0872002760048298</v>
      </c>
      <c r="L10" s="10">
        <f t="shared" si="1"/>
        <v>6.0974426427462483</v>
      </c>
    </row>
    <row r="11" spans="1:12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3">
      <c r="A15" s="64" t="s">
        <v>5</v>
      </c>
      <c r="B15" s="65"/>
      <c r="C15" s="65"/>
      <c r="D15" s="65"/>
      <c r="E15" s="65"/>
      <c r="F15" s="66"/>
      <c r="G15" s="74">
        <v>225</v>
      </c>
      <c r="H15" s="74">
        <v>225</v>
      </c>
      <c r="I15" s="74">
        <v>224</v>
      </c>
      <c r="J15" s="74">
        <v>223</v>
      </c>
      <c r="K15" s="74">
        <v>224</v>
      </c>
      <c r="L15" s="74">
        <v>225</v>
      </c>
    </row>
    <row r="16" spans="1:12" x14ac:dyDescent="0.3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  <c r="L16" s="75"/>
    </row>
    <row r="17" spans="1:12" x14ac:dyDescent="0.3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3">
      <c r="A18" s="55" t="s">
        <v>24</v>
      </c>
      <c r="B18" s="56"/>
      <c r="C18" s="56"/>
      <c r="D18" s="56"/>
      <c r="E18" s="56"/>
      <c r="F18" s="57"/>
      <c r="G18" s="74">
        <v>721</v>
      </c>
      <c r="H18" s="74">
        <v>722</v>
      </c>
      <c r="I18" s="74">
        <v>720</v>
      </c>
      <c r="J18" s="74">
        <v>713</v>
      </c>
      <c r="K18" s="74">
        <v>725</v>
      </c>
      <c r="L18" s="74">
        <v>727</v>
      </c>
    </row>
    <row r="19" spans="1:12" x14ac:dyDescent="0.3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  <c r="L19" s="75"/>
    </row>
    <row r="20" spans="1:12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3">
      <c r="A21" s="54" t="s">
        <v>6</v>
      </c>
      <c r="B21" s="70"/>
      <c r="C21" s="70"/>
      <c r="D21" s="70"/>
      <c r="E21" s="70"/>
      <c r="F21" s="71"/>
      <c r="G21" s="13">
        <v>10</v>
      </c>
      <c r="H21" s="13">
        <v>10</v>
      </c>
      <c r="I21" s="13">
        <v>10</v>
      </c>
      <c r="J21" s="13">
        <v>10</v>
      </c>
      <c r="K21" s="13">
        <v>10</v>
      </c>
      <c r="L21" s="13">
        <v>10</v>
      </c>
    </row>
    <row r="22" spans="1:12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3">
      <c r="A23" s="54" t="s">
        <v>22</v>
      </c>
      <c r="B23" s="70"/>
      <c r="C23" s="70"/>
      <c r="D23" s="70"/>
      <c r="E23" s="70"/>
      <c r="F23" s="71"/>
      <c r="G23" s="13">
        <v>592</v>
      </c>
      <c r="H23" s="13">
        <v>591</v>
      </c>
      <c r="I23" s="13">
        <v>590</v>
      </c>
      <c r="J23" s="13">
        <v>589</v>
      </c>
      <c r="K23" s="13">
        <v>585</v>
      </c>
      <c r="L23" s="13">
        <v>576</v>
      </c>
    </row>
    <row r="24" spans="1:12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3">
      <c r="A25" s="54" t="s">
        <v>7</v>
      </c>
      <c r="B25" s="70"/>
      <c r="C25" s="70"/>
      <c r="D25" s="70"/>
      <c r="E25" s="70"/>
      <c r="F25" s="71"/>
      <c r="G25" s="13">
        <v>42</v>
      </c>
      <c r="H25" s="13">
        <v>42</v>
      </c>
      <c r="I25" s="13">
        <v>42</v>
      </c>
      <c r="J25" s="13">
        <v>42</v>
      </c>
      <c r="K25" s="13">
        <v>42</v>
      </c>
      <c r="L25" s="13">
        <v>42</v>
      </c>
    </row>
    <row r="26" spans="1:12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3">
      <c r="A27" s="54" t="s">
        <v>8</v>
      </c>
      <c r="B27" s="70"/>
      <c r="C27" s="70"/>
      <c r="D27" s="70"/>
      <c r="E27" s="70"/>
      <c r="F27" s="71"/>
      <c r="G27" s="13">
        <v>9</v>
      </c>
      <c r="H27" s="13">
        <v>9</v>
      </c>
      <c r="I27" s="13">
        <v>9</v>
      </c>
      <c r="J27" s="13">
        <v>9</v>
      </c>
      <c r="K27" s="13">
        <v>9</v>
      </c>
      <c r="L27" s="13">
        <v>9</v>
      </c>
    </row>
    <row r="28" spans="1:12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3">
      <c r="A29" s="55" t="s">
        <v>23</v>
      </c>
      <c r="B29" s="56"/>
      <c r="C29" s="56"/>
      <c r="D29" s="56"/>
      <c r="E29" s="56"/>
      <c r="F29" s="57"/>
      <c r="G29" s="74">
        <v>282</v>
      </c>
      <c r="H29" s="74">
        <v>282</v>
      </c>
      <c r="I29" s="74">
        <v>279</v>
      </c>
      <c r="J29" s="74">
        <v>279</v>
      </c>
      <c r="K29" s="74">
        <v>285</v>
      </c>
      <c r="L29" s="74">
        <v>288</v>
      </c>
    </row>
    <row r="30" spans="1:12" x14ac:dyDescent="0.3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  <c r="L30" s="75"/>
    </row>
    <row r="31" spans="1:12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3">
      <c r="A32" s="55" t="s">
        <v>10</v>
      </c>
      <c r="B32" s="56"/>
      <c r="C32" s="56"/>
      <c r="D32" s="56"/>
      <c r="E32" s="56"/>
      <c r="F32" s="57"/>
      <c r="G32" s="74">
        <v>941</v>
      </c>
      <c r="H32" s="74">
        <v>953</v>
      </c>
      <c r="I32" s="74">
        <v>957</v>
      </c>
      <c r="J32" s="74">
        <v>959</v>
      </c>
      <c r="K32" s="74">
        <v>963</v>
      </c>
      <c r="L32" s="74">
        <v>958</v>
      </c>
    </row>
    <row r="33" spans="1:12" x14ac:dyDescent="0.3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  <c r="L33" s="75"/>
    </row>
    <row r="34" spans="1:12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3">
      <c r="A35" s="55" t="s">
        <v>12</v>
      </c>
      <c r="B35" s="56"/>
      <c r="C35" s="56"/>
      <c r="D35" s="56"/>
      <c r="E35" s="56"/>
      <c r="F35" s="57"/>
      <c r="G35" s="74">
        <v>61</v>
      </c>
      <c r="H35" s="74">
        <v>61</v>
      </c>
      <c r="I35" s="74">
        <v>64</v>
      </c>
      <c r="J35" s="74">
        <v>63</v>
      </c>
      <c r="K35" s="74">
        <v>63</v>
      </c>
      <c r="L35" s="74">
        <v>63</v>
      </c>
    </row>
    <row r="36" spans="1:12" x14ac:dyDescent="0.3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  <c r="L36" s="75"/>
    </row>
    <row r="37" spans="1:12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3">
      <c r="A38" s="55" t="s">
        <v>14</v>
      </c>
      <c r="B38" s="56"/>
      <c r="C38" s="56"/>
      <c r="D38" s="56"/>
      <c r="E38" s="56"/>
      <c r="F38" s="57"/>
      <c r="G38" s="82">
        <v>21</v>
      </c>
      <c r="H38" s="82">
        <v>21</v>
      </c>
      <c r="I38" s="82">
        <v>21</v>
      </c>
      <c r="J38" s="82">
        <v>24</v>
      </c>
      <c r="K38" s="82">
        <v>25</v>
      </c>
      <c r="L38" s="82">
        <v>25</v>
      </c>
    </row>
    <row r="39" spans="1:12" x14ac:dyDescent="0.3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  <c r="L39" s="83"/>
    </row>
    <row r="40" spans="1:12" x14ac:dyDescent="0.3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3">
      <c r="A41" s="55" t="s">
        <v>16</v>
      </c>
      <c r="B41" s="56"/>
      <c r="C41" s="56"/>
      <c r="D41" s="56"/>
      <c r="E41" s="56"/>
      <c r="F41" s="57"/>
      <c r="G41" s="82">
        <v>16</v>
      </c>
      <c r="H41" s="82">
        <v>16</v>
      </c>
      <c r="I41" s="82">
        <v>16</v>
      </c>
      <c r="J41" s="82">
        <v>16</v>
      </c>
      <c r="K41" s="82">
        <v>16</v>
      </c>
      <c r="L41" s="82">
        <v>16</v>
      </c>
    </row>
    <row r="42" spans="1:12" x14ac:dyDescent="0.3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  <c r="L42" s="83"/>
    </row>
    <row r="43" spans="1:12" x14ac:dyDescent="0.3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3">
      <c r="A44" s="54" t="s">
        <v>18</v>
      </c>
      <c r="B44" s="70"/>
      <c r="C44" s="70"/>
      <c r="D44" s="70"/>
      <c r="E44" s="70"/>
      <c r="F44" s="71"/>
      <c r="G44" s="32">
        <v>2280</v>
      </c>
      <c r="H44" s="32">
        <v>2270</v>
      </c>
      <c r="I44" s="32">
        <v>2281</v>
      </c>
      <c r="J44" s="32">
        <v>2280</v>
      </c>
      <c r="K44" s="32">
        <v>2274</v>
      </c>
      <c r="L44" s="32">
        <v>2283</v>
      </c>
    </row>
    <row r="45" spans="1:12" x14ac:dyDescent="0.3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3">
      <c r="A46" s="76" t="s">
        <v>59</v>
      </c>
      <c r="B46" s="77"/>
      <c r="C46" s="77"/>
      <c r="D46" s="77"/>
      <c r="E46" s="77"/>
      <c r="F46" s="78"/>
      <c r="G46" s="32">
        <v>2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3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3">
      <c r="A48" s="54" t="s">
        <v>58</v>
      </c>
      <c r="B48" s="70"/>
      <c r="C48" s="70"/>
      <c r="D48" s="70"/>
      <c r="E48" s="70"/>
      <c r="F48" s="71"/>
      <c r="G48" s="32">
        <v>243</v>
      </c>
      <c r="H48" s="32">
        <v>231</v>
      </c>
      <c r="I48" s="32">
        <v>224</v>
      </c>
      <c r="J48" s="32">
        <v>228</v>
      </c>
      <c r="K48" s="32">
        <v>230</v>
      </c>
      <c r="L48" s="32">
        <v>220</v>
      </c>
    </row>
    <row r="49" spans="1:12" x14ac:dyDescent="0.3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3">
      <c r="A50" s="79" t="s">
        <v>60</v>
      </c>
      <c r="B50" s="80"/>
      <c r="C50" s="80"/>
      <c r="D50" s="80"/>
      <c r="E50" s="80"/>
      <c r="F50" s="81"/>
      <c r="G50" s="34">
        <v>2193</v>
      </c>
      <c r="H50" s="34">
        <v>2207</v>
      </c>
      <c r="I50" s="34">
        <v>2219</v>
      </c>
      <c r="J50" s="34">
        <v>2222</v>
      </c>
      <c r="K50" s="34">
        <v>2225</v>
      </c>
      <c r="L50" s="34">
        <v>2233</v>
      </c>
    </row>
    <row r="51" spans="1:12" x14ac:dyDescent="0.3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3">
      <c r="A52" s="54" t="s">
        <v>26</v>
      </c>
      <c r="B52" s="70"/>
      <c r="C52" s="70"/>
      <c r="D52" s="70"/>
      <c r="E52" s="70"/>
      <c r="F52" s="71"/>
      <c r="G52" s="32">
        <f t="shared" ref="G52:L52" si="2">SUM(G8,-SUM(G15:G50))</f>
        <v>3626</v>
      </c>
      <c r="H52" s="32">
        <f t="shared" si="2"/>
        <v>3604</v>
      </c>
      <c r="I52" s="32">
        <f t="shared" si="2"/>
        <v>3612</v>
      </c>
      <c r="J52" s="32">
        <f t="shared" si="2"/>
        <v>3619</v>
      </c>
      <c r="K52" s="32">
        <f t="shared" si="2"/>
        <v>3615</v>
      </c>
      <c r="L52" s="32">
        <f t="shared" si="2"/>
        <v>3635</v>
      </c>
    </row>
  </sheetData>
  <mergeCells count="69"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K52"/>
  <sheetViews>
    <sheetView workbookViewId="0">
      <selection activeCell="N20" sqref="N20"/>
    </sheetView>
  </sheetViews>
  <sheetFormatPr baseColWidth="10" defaultRowHeight="14" x14ac:dyDescent="0.3"/>
  <sheetData>
    <row r="1" spans="1:11" x14ac:dyDescent="0.3">
      <c r="A1" t="s">
        <v>0</v>
      </c>
    </row>
    <row r="2" spans="1:11" x14ac:dyDescent="0.3">
      <c r="A2" t="s">
        <v>1</v>
      </c>
    </row>
    <row r="4" spans="1:11" ht="18" x14ac:dyDescent="0.4">
      <c r="A4" s="39" t="s">
        <v>19</v>
      </c>
      <c r="B4" s="40"/>
      <c r="C4" s="40"/>
      <c r="D4" s="40"/>
      <c r="E4" s="40"/>
      <c r="F4" s="40"/>
    </row>
    <row r="5" spans="1:11" ht="18" x14ac:dyDescent="0.4">
      <c r="A5" s="41"/>
      <c r="B5" s="39"/>
      <c r="C5" s="39"/>
      <c r="D5" s="39"/>
      <c r="E5" s="39"/>
      <c r="F5" s="39"/>
    </row>
    <row r="6" spans="1:11" ht="28" x14ac:dyDescent="0.3">
      <c r="A6" s="1"/>
      <c r="B6" s="2"/>
      <c r="F6" s="7" t="s">
        <v>21</v>
      </c>
      <c r="G6" s="16" t="s">
        <v>57</v>
      </c>
      <c r="H6" s="16">
        <v>45694</v>
      </c>
      <c r="I6" s="16">
        <v>45701</v>
      </c>
      <c r="J6" s="16">
        <v>45708</v>
      </c>
      <c r="K6" s="16">
        <v>45715</v>
      </c>
    </row>
    <row r="8" spans="1:11" x14ac:dyDescent="0.3">
      <c r="A8" s="42" t="s">
        <v>3</v>
      </c>
      <c r="B8" s="43"/>
      <c r="C8" s="43"/>
      <c r="D8" s="43"/>
      <c r="E8" s="43"/>
      <c r="F8" s="60"/>
      <c r="G8" s="9">
        <v>11311</v>
      </c>
      <c r="H8" s="9">
        <v>11322</v>
      </c>
      <c r="I8" s="9">
        <v>11333</v>
      </c>
      <c r="J8" s="9">
        <v>11332</v>
      </c>
      <c r="K8" s="9">
        <v>11325</v>
      </c>
    </row>
    <row r="9" spans="1:11" x14ac:dyDescent="0.3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x14ac:dyDescent="0.3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6.0974426427462483</v>
      </c>
      <c r="H10" s="10">
        <f t="shared" ref="H10:K10" si="1">SUM(H8*100 / H9)</f>
        <v>6.1033724340175954</v>
      </c>
      <c r="I10" s="10">
        <f t="shared" si="1"/>
        <v>6.1093022252889426</v>
      </c>
      <c r="J10" s="10">
        <f t="shared" si="1"/>
        <v>6.1087631533551834</v>
      </c>
      <c r="K10" s="10">
        <f t="shared" si="1"/>
        <v>6.1049896498188723</v>
      </c>
    </row>
    <row r="11" spans="1:11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3">
      <c r="A15" s="64" t="s">
        <v>5</v>
      </c>
      <c r="B15" s="65"/>
      <c r="C15" s="65"/>
      <c r="D15" s="65"/>
      <c r="E15" s="65"/>
      <c r="F15" s="66"/>
      <c r="G15" s="74">
        <v>225</v>
      </c>
      <c r="H15" s="74">
        <v>233</v>
      </c>
      <c r="I15" s="74">
        <v>230</v>
      </c>
      <c r="J15" s="74">
        <v>227</v>
      </c>
      <c r="K15" s="74">
        <v>216</v>
      </c>
    </row>
    <row r="16" spans="1:11" x14ac:dyDescent="0.3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3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3">
      <c r="A18" s="55" t="s">
        <v>24</v>
      </c>
      <c r="B18" s="56"/>
      <c r="C18" s="56"/>
      <c r="D18" s="56"/>
      <c r="E18" s="56"/>
      <c r="F18" s="57"/>
      <c r="G18" s="74">
        <v>727</v>
      </c>
      <c r="H18" s="74">
        <v>722</v>
      </c>
      <c r="I18" s="74">
        <v>719</v>
      </c>
      <c r="J18" s="74">
        <v>714</v>
      </c>
      <c r="K18" s="74">
        <v>713</v>
      </c>
    </row>
    <row r="19" spans="1:11" x14ac:dyDescent="0.3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3">
      <c r="A21" s="54" t="s">
        <v>6</v>
      </c>
      <c r="B21" s="70"/>
      <c r="C21" s="70"/>
      <c r="D21" s="70"/>
      <c r="E21" s="70"/>
      <c r="F21" s="71"/>
      <c r="G21" s="13">
        <v>10</v>
      </c>
      <c r="H21" s="13">
        <v>11</v>
      </c>
      <c r="I21" s="13">
        <v>11</v>
      </c>
      <c r="J21" s="13">
        <v>11</v>
      </c>
      <c r="K21" s="13">
        <v>11</v>
      </c>
    </row>
    <row r="22" spans="1:11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3">
      <c r="A23" s="54" t="s">
        <v>22</v>
      </c>
      <c r="B23" s="70"/>
      <c r="C23" s="70"/>
      <c r="D23" s="70"/>
      <c r="E23" s="70"/>
      <c r="F23" s="71"/>
      <c r="G23" s="13">
        <v>576</v>
      </c>
      <c r="H23" s="13">
        <v>572</v>
      </c>
      <c r="I23" s="13">
        <v>566</v>
      </c>
      <c r="J23" s="13">
        <v>573</v>
      </c>
      <c r="K23" s="13">
        <v>573</v>
      </c>
    </row>
    <row r="24" spans="1:11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3">
      <c r="A25" s="54" t="s">
        <v>7</v>
      </c>
      <c r="B25" s="70"/>
      <c r="C25" s="70"/>
      <c r="D25" s="70"/>
      <c r="E25" s="70"/>
      <c r="F25" s="71"/>
      <c r="G25" s="13">
        <v>42</v>
      </c>
      <c r="H25" s="13">
        <v>42</v>
      </c>
      <c r="I25" s="13">
        <v>42</v>
      </c>
      <c r="J25" s="13">
        <v>42</v>
      </c>
      <c r="K25" s="13">
        <v>43</v>
      </c>
    </row>
    <row r="26" spans="1:11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3">
      <c r="A27" s="54" t="s">
        <v>8</v>
      </c>
      <c r="B27" s="70"/>
      <c r="C27" s="70"/>
      <c r="D27" s="70"/>
      <c r="E27" s="70"/>
      <c r="F27" s="71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3">
      <c r="A29" s="55" t="s">
        <v>23</v>
      </c>
      <c r="B29" s="56"/>
      <c r="C29" s="56"/>
      <c r="D29" s="56"/>
      <c r="E29" s="56"/>
      <c r="F29" s="57"/>
      <c r="G29" s="74">
        <v>288</v>
      </c>
      <c r="H29" s="74">
        <v>285</v>
      </c>
      <c r="I29" s="74">
        <v>277</v>
      </c>
      <c r="J29" s="74">
        <v>268</v>
      </c>
      <c r="K29" s="74">
        <v>268</v>
      </c>
    </row>
    <row r="30" spans="1:11" x14ac:dyDescent="0.3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3">
      <c r="A32" s="55" t="s">
        <v>10</v>
      </c>
      <c r="B32" s="56"/>
      <c r="C32" s="56"/>
      <c r="D32" s="56"/>
      <c r="E32" s="56"/>
      <c r="F32" s="57"/>
      <c r="G32" s="74">
        <v>958</v>
      </c>
      <c r="H32" s="74">
        <v>973</v>
      </c>
      <c r="I32" s="74">
        <v>979</v>
      </c>
      <c r="J32" s="74">
        <v>976</v>
      </c>
      <c r="K32" s="74">
        <v>986</v>
      </c>
    </row>
    <row r="33" spans="1:11" x14ac:dyDescent="0.3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3">
      <c r="A35" s="55" t="s">
        <v>12</v>
      </c>
      <c r="B35" s="56"/>
      <c r="C35" s="56"/>
      <c r="D35" s="56"/>
      <c r="E35" s="56"/>
      <c r="F35" s="57"/>
      <c r="G35" s="74">
        <v>63</v>
      </c>
      <c r="H35" s="74">
        <v>62</v>
      </c>
      <c r="I35" s="74">
        <v>66</v>
      </c>
      <c r="J35" s="74">
        <v>66</v>
      </c>
      <c r="K35" s="74">
        <v>71</v>
      </c>
    </row>
    <row r="36" spans="1:11" x14ac:dyDescent="0.3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3">
      <c r="A38" s="55" t="s">
        <v>14</v>
      </c>
      <c r="B38" s="56"/>
      <c r="C38" s="56"/>
      <c r="D38" s="56"/>
      <c r="E38" s="56"/>
      <c r="F38" s="57"/>
      <c r="G38" s="82">
        <v>25</v>
      </c>
      <c r="H38" s="82">
        <v>25</v>
      </c>
      <c r="I38" s="82">
        <v>25</v>
      </c>
      <c r="J38" s="82">
        <v>24</v>
      </c>
      <c r="K38" s="82">
        <v>24</v>
      </c>
    </row>
    <row r="39" spans="1:11" x14ac:dyDescent="0.3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</row>
    <row r="40" spans="1:11" x14ac:dyDescent="0.3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3">
      <c r="A41" s="55" t="s">
        <v>16</v>
      </c>
      <c r="B41" s="56"/>
      <c r="C41" s="56"/>
      <c r="D41" s="56"/>
      <c r="E41" s="56"/>
      <c r="F41" s="57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3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</row>
    <row r="43" spans="1:11" x14ac:dyDescent="0.3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3">
      <c r="A44" s="54" t="s">
        <v>18</v>
      </c>
      <c r="B44" s="70"/>
      <c r="C44" s="70"/>
      <c r="D44" s="70"/>
      <c r="E44" s="70"/>
      <c r="F44" s="71"/>
      <c r="G44" s="32">
        <v>2283</v>
      </c>
      <c r="H44" s="32">
        <v>2290</v>
      </c>
      <c r="I44" s="32">
        <v>2296</v>
      </c>
      <c r="J44" s="32">
        <v>2297</v>
      </c>
      <c r="K44" s="32">
        <v>2297</v>
      </c>
    </row>
    <row r="45" spans="1:11" x14ac:dyDescent="0.3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3">
      <c r="A46" s="76" t="s">
        <v>59</v>
      </c>
      <c r="B46" s="77"/>
      <c r="C46" s="77"/>
      <c r="D46" s="77"/>
      <c r="E46" s="77"/>
      <c r="F46" s="78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3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3">
      <c r="A48" s="54" t="s">
        <v>58</v>
      </c>
      <c r="B48" s="70"/>
      <c r="C48" s="70"/>
      <c r="D48" s="70"/>
      <c r="E48" s="70"/>
      <c r="F48" s="71"/>
      <c r="G48" s="32">
        <v>220</v>
      </c>
      <c r="H48" s="32">
        <v>209</v>
      </c>
      <c r="I48" s="32">
        <v>213</v>
      </c>
      <c r="J48" s="32">
        <v>208</v>
      </c>
      <c r="K48" s="32">
        <v>207</v>
      </c>
    </row>
    <row r="49" spans="1:11" x14ac:dyDescent="0.3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3">
      <c r="A50" s="79" t="s">
        <v>60</v>
      </c>
      <c r="B50" s="80"/>
      <c r="C50" s="80"/>
      <c r="D50" s="80"/>
      <c r="E50" s="80"/>
      <c r="F50" s="81"/>
      <c r="G50" s="34">
        <v>2233</v>
      </c>
      <c r="H50" s="34">
        <v>2236</v>
      </c>
      <c r="I50" s="34">
        <v>2240</v>
      </c>
      <c r="J50" s="34">
        <v>2240</v>
      </c>
      <c r="K50" s="34">
        <v>2240</v>
      </c>
    </row>
    <row r="51" spans="1:11" x14ac:dyDescent="0.3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3">
      <c r="A52" s="54" t="s">
        <v>26</v>
      </c>
      <c r="B52" s="70"/>
      <c r="C52" s="70"/>
      <c r="D52" s="70"/>
      <c r="E52" s="70"/>
      <c r="F52" s="71"/>
      <c r="G52" s="32">
        <f t="shared" ref="G52" si="2">SUM(G8,-SUM(G15:G50))</f>
        <v>3635</v>
      </c>
      <c r="H52" s="32">
        <f t="shared" ref="H52:K52" si="3">SUM(H8,-SUM(H15:H50))</f>
        <v>3636</v>
      </c>
      <c r="I52" s="32">
        <f t="shared" si="3"/>
        <v>3643</v>
      </c>
      <c r="J52" s="32">
        <f t="shared" si="3"/>
        <v>3660</v>
      </c>
      <c r="K52" s="32">
        <f t="shared" si="3"/>
        <v>3650</v>
      </c>
    </row>
  </sheetData>
  <mergeCells count="62">
    <mergeCell ref="A15:F16"/>
    <mergeCell ref="A4:F4"/>
    <mergeCell ref="A5:F5"/>
    <mergeCell ref="A8:F8"/>
    <mergeCell ref="A9:F9"/>
    <mergeCell ref="A10:E10"/>
    <mergeCell ref="K18:K19"/>
    <mergeCell ref="G15:G16"/>
    <mergeCell ref="H15:H16"/>
    <mergeCell ref="I15:I16"/>
    <mergeCell ref="J15:J16"/>
    <mergeCell ref="K15:K16"/>
    <mergeCell ref="A18:F18"/>
    <mergeCell ref="G18:G19"/>
    <mergeCell ref="H18:H19"/>
    <mergeCell ref="I18:I19"/>
    <mergeCell ref="J18:J19"/>
    <mergeCell ref="A19:F19"/>
    <mergeCell ref="A21:F21"/>
    <mergeCell ref="A23:F23"/>
    <mergeCell ref="A25:F25"/>
    <mergeCell ref="A27:F27"/>
    <mergeCell ref="J32:J33"/>
    <mergeCell ref="J29:J30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G35:G36"/>
    <mergeCell ref="H35:H36"/>
    <mergeCell ref="I35:I36"/>
    <mergeCell ref="J35:J36"/>
    <mergeCell ref="K32:K33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A52:F52"/>
    <mergeCell ref="A42:F42"/>
    <mergeCell ref="A44:F44"/>
    <mergeCell ref="A46:F46"/>
    <mergeCell ref="A48:F48"/>
    <mergeCell ref="A50:F50"/>
  </mergeCells>
  <pageMargins left="0.7" right="0.7" top="0.78740157499999996" bottom="0.78740157499999996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K52"/>
  <sheetViews>
    <sheetView workbookViewId="0">
      <selection activeCell="K8" sqref="K8:K52"/>
    </sheetView>
  </sheetViews>
  <sheetFormatPr baseColWidth="10" defaultRowHeight="14" x14ac:dyDescent="0.3"/>
  <sheetData>
    <row r="1" spans="1:11" x14ac:dyDescent="0.3">
      <c r="A1" t="s">
        <v>0</v>
      </c>
    </row>
    <row r="2" spans="1:11" x14ac:dyDescent="0.3">
      <c r="A2" t="s">
        <v>1</v>
      </c>
    </row>
    <row r="4" spans="1:11" ht="18" x14ac:dyDescent="0.4">
      <c r="A4" s="39" t="s">
        <v>19</v>
      </c>
      <c r="B4" s="40"/>
      <c r="C4" s="40"/>
      <c r="D4" s="40"/>
      <c r="E4" s="40"/>
      <c r="F4" s="40"/>
    </row>
    <row r="5" spans="1:11" ht="18" x14ac:dyDescent="0.4">
      <c r="A5" s="41"/>
      <c r="B5" s="39"/>
      <c r="C5" s="39"/>
      <c r="D5" s="39"/>
      <c r="E5" s="39"/>
      <c r="F5" s="39"/>
    </row>
    <row r="6" spans="1:11" ht="28" x14ac:dyDescent="0.3">
      <c r="A6" s="1"/>
      <c r="B6" s="2"/>
      <c r="F6" s="7" t="s">
        <v>21</v>
      </c>
      <c r="G6" s="16" t="s">
        <v>62</v>
      </c>
      <c r="H6" s="16">
        <v>45722</v>
      </c>
      <c r="I6" s="16">
        <v>45729</v>
      </c>
      <c r="J6" s="16">
        <v>45736</v>
      </c>
      <c r="K6" s="16">
        <v>45743</v>
      </c>
    </row>
    <row r="8" spans="1:11" x14ac:dyDescent="0.3">
      <c r="A8" s="42" t="s">
        <v>3</v>
      </c>
      <c r="B8" s="43"/>
      <c r="C8" s="43"/>
      <c r="D8" s="43"/>
      <c r="E8" s="43"/>
      <c r="F8" s="60"/>
      <c r="G8" s="9">
        <v>11325</v>
      </c>
      <c r="H8" s="9">
        <v>11320</v>
      </c>
      <c r="I8" s="9">
        <v>11307</v>
      </c>
      <c r="J8" s="9">
        <v>11314</v>
      </c>
      <c r="K8" s="9">
        <v>11303</v>
      </c>
    </row>
    <row r="9" spans="1:11" x14ac:dyDescent="0.3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x14ac:dyDescent="0.3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6.1049896498188723</v>
      </c>
      <c r="H10" s="10">
        <f t="shared" ref="H10:K10" si="1">SUM(H8*100 / H9)</f>
        <v>6.1022942901500778</v>
      </c>
      <c r="I10" s="10">
        <f t="shared" si="1"/>
        <v>6.0952863550112131</v>
      </c>
      <c r="J10" s="10">
        <f t="shared" si="1"/>
        <v>6.0990598585475242</v>
      </c>
      <c r="K10" s="10">
        <f t="shared" si="1"/>
        <v>6.093130067276177</v>
      </c>
    </row>
    <row r="11" spans="1:11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3">
      <c r="A15" s="64" t="s">
        <v>5</v>
      </c>
      <c r="B15" s="65"/>
      <c r="C15" s="65"/>
      <c r="D15" s="65"/>
      <c r="E15" s="65"/>
      <c r="F15" s="66"/>
      <c r="G15" s="74">
        <v>216</v>
      </c>
      <c r="H15" s="74">
        <v>215</v>
      </c>
      <c r="I15" s="74">
        <v>217</v>
      </c>
      <c r="J15" s="74">
        <v>218</v>
      </c>
      <c r="K15" s="74">
        <v>212</v>
      </c>
    </row>
    <row r="16" spans="1:11" x14ac:dyDescent="0.3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3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3">
      <c r="A18" s="55" t="s">
        <v>24</v>
      </c>
      <c r="B18" s="56"/>
      <c r="C18" s="56"/>
      <c r="D18" s="56"/>
      <c r="E18" s="56"/>
      <c r="F18" s="57"/>
      <c r="G18" s="74">
        <v>713</v>
      </c>
      <c r="H18" s="74">
        <v>713</v>
      </c>
      <c r="I18" s="74">
        <v>707</v>
      </c>
      <c r="J18" s="74">
        <v>711</v>
      </c>
      <c r="K18" s="74">
        <v>705</v>
      </c>
    </row>
    <row r="19" spans="1:11" x14ac:dyDescent="0.3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3">
      <c r="A21" s="54" t="s">
        <v>6</v>
      </c>
      <c r="B21" s="70"/>
      <c r="C21" s="70"/>
      <c r="D21" s="70"/>
      <c r="E21" s="70"/>
      <c r="F21" s="71"/>
      <c r="G21" s="13">
        <v>11</v>
      </c>
      <c r="H21" s="13">
        <v>11</v>
      </c>
      <c r="I21" s="13">
        <v>11</v>
      </c>
      <c r="J21" s="13">
        <v>11</v>
      </c>
      <c r="K21" s="13">
        <v>11</v>
      </c>
    </row>
    <row r="22" spans="1:11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3">
      <c r="A23" s="54" t="s">
        <v>22</v>
      </c>
      <c r="B23" s="70"/>
      <c r="C23" s="70"/>
      <c r="D23" s="70"/>
      <c r="E23" s="70"/>
      <c r="F23" s="71"/>
      <c r="G23" s="13">
        <v>573</v>
      </c>
      <c r="H23" s="13">
        <v>568</v>
      </c>
      <c r="I23" s="13">
        <v>569</v>
      </c>
      <c r="J23" s="13">
        <v>564</v>
      </c>
      <c r="K23" s="13">
        <v>562</v>
      </c>
    </row>
    <row r="24" spans="1:11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3">
      <c r="A25" s="54" t="s">
        <v>7</v>
      </c>
      <c r="B25" s="70"/>
      <c r="C25" s="70"/>
      <c r="D25" s="70"/>
      <c r="E25" s="70"/>
      <c r="F25" s="71"/>
      <c r="G25" s="13">
        <v>43</v>
      </c>
      <c r="H25" s="13">
        <v>43</v>
      </c>
      <c r="I25" s="13">
        <v>44</v>
      </c>
      <c r="J25" s="13">
        <v>46</v>
      </c>
      <c r="K25" s="13">
        <v>46</v>
      </c>
    </row>
    <row r="26" spans="1:11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3">
      <c r="A27" s="54" t="s">
        <v>8</v>
      </c>
      <c r="B27" s="70"/>
      <c r="C27" s="70"/>
      <c r="D27" s="70"/>
      <c r="E27" s="70"/>
      <c r="F27" s="71"/>
      <c r="G27" s="13">
        <v>9</v>
      </c>
      <c r="H27" s="13">
        <v>9</v>
      </c>
      <c r="I27" s="13">
        <v>9</v>
      </c>
      <c r="J27" s="13">
        <v>9</v>
      </c>
      <c r="K27" s="13">
        <v>7</v>
      </c>
    </row>
    <row r="28" spans="1:11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3">
      <c r="A29" s="55" t="s">
        <v>23</v>
      </c>
      <c r="B29" s="56"/>
      <c r="C29" s="56"/>
      <c r="D29" s="56"/>
      <c r="E29" s="56"/>
      <c r="F29" s="57"/>
      <c r="G29" s="74">
        <v>268</v>
      </c>
      <c r="H29" s="74">
        <v>271</v>
      </c>
      <c r="I29" s="74">
        <v>276</v>
      </c>
      <c r="J29" s="74">
        <v>280</v>
      </c>
      <c r="K29" s="74">
        <v>282</v>
      </c>
    </row>
    <row r="30" spans="1:11" x14ac:dyDescent="0.3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3">
      <c r="A32" s="55" t="s">
        <v>10</v>
      </c>
      <c r="B32" s="56"/>
      <c r="C32" s="56"/>
      <c r="D32" s="56"/>
      <c r="E32" s="56"/>
      <c r="F32" s="57"/>
      <c r="G32" s="74">
        <v>986</v>
      </c>
      <c r="H32" s="74">
        <v>979</v>
      </c>
      <c r="I32" s="74">
        <v>971</v>
      </c>
      <c r="J32" s="74">
        <v>959</v>
      </c>
      <c r="K32" s="74">
        <v>966</v>
      </c>
    </row>
    <row r="33" spans="1:11" x14ac:dyDescent="0.3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3">
      <c r="A35" s="55" t="s">
        <v>12</v>
      </c>
      <c r="B35" s="56"/>
      <c r="C35" s="56"/>
      <c r="D35" s="56"/>
      <c r="E35" s="56"/>
      <c r="F35" s="57"/>
      <c r="G35" s="74">
        <v>71</v>
      </c>
      <c r="H35" s="74">
        <v>69</v>
      </c>
      <c r="I35" s="74">
        <v>70</v>
      </c>
      <c r="J35" s="74">
        <v>70</v>
      </c>
      <c r="K35" s="74">
        <v>71</v>
      </c>
    </row>
    <row r="36" spans="1:11" x14ac:dyDescent="0.3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3">
      <c r="A38" s="55" t="s">
        <v>14</v>
      </c>
      <c r="B38" s="56"/>
      <c r="C38" s="56"/>
      <c r="D38" s="56"/>
      <c r="E38" s="56"/>
      <c r="F38" s="57"/>
      <c r="G38" s="82">
        <v>24</v>
      </c>
      <c r="H38" s="82">
        <v>20</v>
      </c>
      <c r="I38" s="82">
        <v>20</v>
      </c>
      <c r="J38" s="82">
        <v>20</v>
      </c>
      <c r="K38" s="82">
        <v>20</v>
      </c>
    </row>
    <row r="39" spans="1:11" x14ac:dyDescent="0.3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</row>
    <row r="40" spans="1:11" x14ac:dyDescent="0.3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3">
      <c r="A41" s="55" t="s">
        <v>16</v>
      </c>
      <c r="B41" s="56"/>
      <c r="C41" s="56"/>
      <c r="D41" s="56"/>
      <c r="E41" s="56"/>
      <c r="F41" s="57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3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</row>
    <row r="43" spans="1:11" x14ac:dyDescent="0.3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3">
      <c r="A44" s="54" t="s">
        <v>18</v>
      </c>
      <c r="B44" s="70"/>
      <c r="C44" s="70"/>
      <c r="D44" s="70"/>
      <c r="E44" s="70"/>
      <c r="F44" s="71"/>
      <c r="G44" s="32">
        <v>2297</v>
      </c>
      <c r="H44" s="32">
        <v>2295</v>
      </c>
      <c r="I44" s="32">
        <v>2284</v>
      </c>
      <c r="J44" s="32">
        <v>2278</v>
      </c>
      <c r="K44" s="32">
        <v>2279</v>
      </c>
    </row>
    <row r="45" spans="1:11" x14ac:dyDescent="0.3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3">
      <c r="A46" s="76" t="s">
        <v>59</v>
      </c>
      <c r="B46" s="77"/>
      <c r="C46" s="77"/>
      <c r="D46" s="77"/>
      <c r="E46" s="77"/>
      <c r="F46" s="78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3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3">
      <c r="A48" s="54" t="s">
        <v>58</v>
      </c>
      <c r="B48" s="70"/>
      <c r="C48" s="70"/>
      <c r="D48" s="70"/>
      <c r="E48" s="70"/>
      <c r="F48" s="71"/>
      <c r="G48" s="32">
        <v>207</v>
      </c>
      <c r="H48" s="32">
        <v>205</v>
      </c>
      <c r="I48" s="32">
        <v>189</v>
      </c>
      <c r="J48" s="32">
        <v>182</v>
      </c>
      <c r="K48" s="32">
        <v>182</v>
      </c>
    </row>
    <row r="49" spans="1:11" x14ac:dyDescent="0.3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3">
      <c r="A50" s="79" t="s">
        <v>60</v>
      </c>
      <c r="B50" s="80"/>
      <c r="C50" s="80"/>
      <c r="D50" s="80"/>
      <c r="E50" s="80"/>
      <c r="F50" s="81"/>
      <c r="G50" s="34">
        <v>2240</v>
      </c>
      <c r="H50" s="34">
        <v>2240</v>
      </c>
      <c r="I50" s="34">
        <v>2258</v>
      </c>
      <c r="J50" s="34">
        <v>2266</v>
      </c>
      <c r="K50" s="34">
        <v>2264</v>
      </c>
    </row>
    <row r="51" spans="1:11" x14ac:dyDescent="0.3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3">
      <c r="A52" s="54" t="s">
        <v>26</v>
      </c>
      <c r="B52" s="70"/>
      <c r="C52" s="70"/>
      <c r="D52" s="70"/>
      <c r="E52" s="70"/>
      <c r="F52" s="71"/>
      <c r="G52" s="32">
        <f t="shared" ref="G52" si="2">SUM(G8,-SUM(G15:G50))</f>
        <v>3650</v>
      </c>
      <c r="H52" s="32">
        <f t="shared" ref="H52:K52" si="3">SUM(H8,-SUM(H15:H50))</f>
        <v>3665</v>
      </c>
      <c r="I52" s="32">
        <f t="shared" si="3"/>
        <v>3665</v>
      </c>
      <c r="J52" s="32">
        <f t="shared" si="3"/>
        <v>3683</v>
      </c>
      <c r="K52" s="32">
        <f t="shared" si="3"/>
        <v>3679</v>
      </c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L52"/>
  <sheetViews>
    <sheetView workbookViewId="0">
      <selection activeCell="L8" sqref="L8:L52"/>
    </sheetView>
  </sheetViews>
  <sheetFormatPr baseColWidth="10" defaultRowHeight="14" x14ac:dyDescent="0.3"/>
  <sheetData>
    <row r="1" spans="1:12" x14ac:dyDescent="0.3">
      <c r="A1" t="s">
        <v>0</v>
      </c>
    </row>
    <row r="2" spans="1:12" x14ac:dyDescent="0.3">
      <c r="A2" t="s">
        <v>1</v>
      </c>
    </row>
    <row r="4" spans="1:12" ht="18" x14ac:dyDescent="0.4">
      <c r="A4" s="39" t="s">
        <v>19</v>
      </c>
      <c r="B4" s="40"/>
      <c r="C4" s="40"/>
      <c r="D4" s="40"/>
      <c r="E4" s="40"/>
      <c r="F4" s="40"/>
    </row>
    <row r="5" spans="1:12" ht="18" x14ac:dyDescent="0.4">
      <c r="A5" s="41"/>
      <c r="B5" s="39"/>
      <c r="C5" s="39"/>
      <c r="D5" s="39"/>
      <c r="E5" s="39"/>
      <c r="F5" s="39"/>
    </row>
    <row r="6" spans="1:12" ht="28" x14ac:dyDescent="0.3">
      <c r="A6" s="1"/>
      <c r="B6" s="2"/>
      <c r="F6" s="7" t="s">
        <v>21</v>
      </c>
      <c r="G6" s="16" t="s">
        <v>61</v>
      </c>
      <c r="H6" s="16">
        <v>45750</v>
      </c>
      <c r="I6" s="16">
        <v>45757</v>
      </c>
      <c r="J6" s="16">
        <v>45764</v>
      </c>
      <c r="K6" s="16">
        <v>45771</v>
      </c>
      <c r="L6" s="16">
        <v>45777</v>
      </c>
    </row>
    <row r="8" spans="1:12" x14ac:dyDescent="0.3">
      <c r="A8" s="42" t="s">
        <v>3</v>
      </c>
      <c r="B8" s="43"/>
      <c r="C8" s="43"/>
      <c r="D8" s="43"/>
      <c r="E8" s="43"/>
      <c r="F8" s="60"/>
      <c r="G8" s="9">
        <v>11303</v>
      </c>
      <c r="H8" s="9">
        <v>11300</v>
      </c>
      <c r="I8" s="9">
        <v>11310</v>
      </c>
      <c r="J8" s="9">
        <v>11260</v>
      </c>
      <c r="K8" s="9">
        <v>11260</v>
      </c>
      <c r="L8" s="9">
        <v>11269</v>
      </c>
    </row>
    <row r="9" spans="1:12" x14ac:dyDescent="0.3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x14ac:dyDescent="0.3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6.093130067276177</v>
      </c>
      <c r="H10" s="10">
        <f t="shared" ref="H10:K10" si="1">SUM(H8*100 / H9)</f>
        <v>6.0915128514749011</v>
      </c>
      <c r="I10" s="10">
        <f t="shared" si="1"/>
        <v>6.096903570812489</v>
      </c>
      <c r="J10" s="10">
        <f t="shared" si="1"/>
        <v>6.0699499741245475</v>
      </c>
      <c r="K10" s="10">
        <f t="shared" si="1"/>
        <v>6.0699499741245475</v>
      </c>
      <c r="L10" s="10">
        <f t="shared" ref="L10" si="2">SUM(L8*100 / L9)</f>
        <v>6.0748016215283771</v>
      </c>
    </row>
    <row r="11" spans="1:12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3">
      <c r="A15" s="64" t="s">
        <v>5</v>
      </c>
      <c r="B15" s="65"/>
      <c r="C15" s="65"/>
      <c r="D15" s="65"/>
      <c r="E15" s="65"/>
      <c r="F15" s="66"/>
      <c r="G15" s="74">
        <v>212</v>
      </c>
      <c r="H15" s="74">
        <v>209</v>
      </c>
      <c r="I15" s="74">
        <v>217</v>
      </c>
      <c r="J15" s="74">
        <v>216</v>
      </c>
      <c r="K15" s="74">
        <v>216</v>
      </c>
      <c r="L15" s="74">
        <v>221</v>
      </c>
    </row>
    <row r="16" spans="1:12" x14ac:dyDescent="0.3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  <c r="L16" s="75"/>
    </row>
    <row r="17" spans="1:12" x14ac:dyDescent="0.3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3">
      <c r="A18" s="55" t="s">
        <v>24</v>
      </c>
      <c r="B18" s="56"/>
      <c r="C18" s="56"/>
      <c r="D18" s="56"/>
      <c r="E18" s="56"/>
      <c r="F18" s="57"/>
      <c r="G18" s="74">
        <v>705</v>
      </c>
      <c r="H18" s="74">
        <v>704</v>
      </c>
      <c r="I18" s="74">
        <v>695</v>
      </c>
      <c r="J18" s="74">
        <v>695</v>
      </c>
      <c r="K18" s="74">
        <v>687</v>
      </c>
      <c r="L18" s="74">
        <v>689</v>
      </c>
    </row>
    <row r="19" spans="1:12" x14ac:dyDescent="0.3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  <c r="L19" s="75"/>
    </row>
    <row r="20" spans="1:12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3">
      <c r="A21" s="54" t="s">
        <v>6</v>
      </c>
      <c r="B21" s="70"/>
      <c r="C21" s="70"/>
      <c r="D21" s="70"/>
      <c r="E21" s="70"/>
      <c r="F21" s="71"/>
      <c r="G21" s="13">
        <v>11</v>
      </c>
      <c r="H21" s="13">
        <v>12</v>
      </c>
      <c r="I21" s="13">
        <v>12</v>
      </c>
      <c r="J21" s="13">
        <v>12</v>
      </c>
      <c r="K21" s="13">
        <v>12</v>
      </c>
      <c r="L21" s="13">
        <v>12</v>
      </c>
    </row>
    <row r="22" spans="1:12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3">
      <c r="A23" s="54" t="s">
        <v>22</v>
      </c>
      <c r="B23" s="70"/>
      <c r="C23" s="70"/>
      <c r="D23" s="70"/>
      <c r="E23" s="70"/>
      <c r="F23" s="71"/>
      <c r="G23" s="13">
        <v>562</v>
      </c>
      <c r="H23" s="13">
        <v>555</v>
      </c>
      <c r="I23" s="13">
        <v>550</v>
      </c>
      <c r="J23" s="13">
        <v>544</v>
      </c>
      <c r="K23" s="13">
        <v>548</v>
      </c>
      <c r="L23" s="13">
        <v>544</v>
      </c>
    </row>
    <row r="24" spans="1:12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3">
      <c r="A25" s="54" t="s">
        <v>7</v>
      </c>
      <c r="B25" s="70"/>
      <c r="C25" s="70"/>
      <c r="D25" s="70"/>
      <c r="E25" s="70"/>
      <c r="F25" s="71"/>
      <c r="G25" s="13">
        <v>46</v>
      </c>
      <c r="H25" s="13">
        <v>46</v>
      </c>
      <c r="I25" s="13">
        <v>46</v>
      </c>
      <c r="J25" s="13">
        <v>46</v>
      </c>
      <c r="K25" s="13">
        <v>46</v>
      </c>
      <c r="L25" s="13">
        <v>46</v>
      </c>
    </row>
    <row r="26" spans="1:12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3">
      <c r="A27" s="54" t="s">
        <v>8</v>
      </c>
      <c r="B27" s="70"/>
      <c r="C27" s="70"/>
      <c r="D27" s="70"/>
      <c r="E27" s="70"/>
      <c r="F27" s="71"/>
      <c r="G27" s="13">
        <v>7</v>
      </c>
      <c r="H27" s="13">
        <v>7</v>
      </c>
      <c r="I27" s="13">
        <v>7</v>
      </c>
      <c r="J27" s="13">
        <v>7</v>
      </c>
      <c r="K27" s="13">
        <v>7</v>
      </c>
      <c r="L27" s="13">
        <v>7</v>
      </c>
    </row>
    <row r="28" spans="1:12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3">
      <c r="A29" s="55" t="s">
        <v>23</v>
      </c>
      <c r="B29" s="56"/>
      <c r="C29" s="56"/>
      <c r="D29" s="56"/>
      <c r="E29" s="56"/>
      <c r="F29" s="57"/>
      <c r="G29" s="74">
        <v>282</v>
      </c>
      <c r="H29" s="74">
        <v>285</v>
      </c>
      <c r="I29" s="74">
        <v>283</v>
      </c>
      <c r="J29" s="74">
        <v>283</v>
      </c>
      <c r="K29" s="74">
        <v>283</v>
      </c>
      <c r="L29" s="74">
        <v>286</v>
      </c>
    </row>
    <row r="30" spans="1:12" x14ac:dyDescent="0.3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  <c r="L30" s="75"/>
    </row>
    <row r="31" spans="1:12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3">
      <c r="A32" s="55" t="s">
        <v>10</v>
      </c>
      <c r="B32" s="56"/>
      <c r="C32" s="56"/>
      <c r="D32" s="56"/>
      <c r="E32" s="56"/>
      <c r="F32" s="57"/>
      <c r="G32" s="74">
        <v>966</v>
      </c>
      <c r="H32" s="74">
        <v>955</v>
      </c>
      <c r="I32" s="74">
        <v>945</v>
      </c>
      <c r="J32" s="74">
        <v>940</v>
      </c>
      <c r="K32" s="74">
        <v>934</v>
      </c>
      <c r="L32" s="74">
        <v>919</v>
      </c>
    </row>
    <row r="33" spans="1:12" x14ac:dyDescent="0.3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  <c r="L33" s="75"/>
    </row>
    <row r="34" spans="1:12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3">
      <c r="A35" s="55" t="s">
        <v>12</v>
      </c>
      <c r="B35" s="56"/>
      <c r="C35" s="56"/>
      <c r="D35" s="56"/>
      <c r="E35" s="56"/>
      <c r="F35" s="57"/>
      <c r="G35" s="74">
        <v>71</v>
      </c>
      <c r="H35" s="74">
        <v>72</v>
      </c>
      <c r="I35" s="74">
        <v>71</v>
      </c>
      <c r="J35" s="74">
        <v>74</v>
      </c>
      <c r="K35" s="74">
        <v>74</v>
      </c>
      <c r="L35" s="74">
        <v>75</v>
      </c>
    </row>
    <row r="36" spans="1:12" x14ac:dyDescent="0.3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  <c r="L36" s="75"/>
    </row>
    <row r="37" spans="1:12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3">
      <c r="A38" s="55" t="s">
        <v>14</v>
      </c>
      <c r="B38" s="56"/>
      <c r="C38" s="56"/>
      <c r="D38" s="56"/>
      <c r="E38" s="56"/>
      <c r="F38" s="57"/>
      <c r="G38" s="82">
        <v>20</v>
      </c>
      <c r="H38" s="82">
        <v>21</v>
      </c>
      <c r="I38" s="82">
        <v>20</v>
      </c>
      <c r="J38" s="82">
        <v>19</v>
      </c>
      <c r="K38" s="82">
        <v>19</v>
      </c>
      <c r="L38" s="82">
        <v>18</v>
      </c>
    </row>
    <row r="39" spans="1:12" x14ac:dyDescent="0.3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  <c r="L39" s="83"/>
    </row>
    <row r="40" spans="1:12" x14ac:dyDescent="0.3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3">
      <c r="A41" s="55" t="s">
        <v>16</v>
      </c>
      <c r="B41" s="56"/>
      <c r="C41" s="56"/>
      <c r="D41" s="56"/>
      <c r="E41" s="56"/>
      <c r="F41" s="57"/>
      <c r="G41" s="82">
        <v>16</v>
      </c>
      <c r="H41" s="82">
        <v>16</v>
      </c>
      <c r="I41" s="82">
        <v>16</v>
      </c>
      <c r="J41" s="82">
        <v>16</v>
      </c>
      <c r="K41" s="82">
        <v>16</v>
      </c>
      <c r="L41" s="82">
        <v>16</v>
      </c>
    </row>
    <row r="42" spans="1:12" x14ac:dyDescent="0.3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  <c r="L42" s="83"/>
    </row>
    <row r="43" spans="1:12" x14ac:dyDescent="0.3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3">
      <c r="A44" s="54" t="s">
        <v>18</v>
      </c>
      <c r="B44" s="70"/>
      <c r="C44" s="70"/>
      <c r="D44" s="70"/>
      <c r="E44" s="70"/>
      <c r="F44" s="71"/>
      <c r="G44" s="32">
        <v>2279</v>
      </c>
      <c r="H44" s="32">
        <v>2284</v>
      </c>
      <c r="I44" s="32">
        <v>2289</v>
      </c>
      <c r="J44" s="32">
        <v>2270</v>
      </c>
      <c r="K44" s="32">
        <v>2267</v>
      </c>
      <c r="L44" s="32">
        <v>2274</v>
      </c>
    </row>
    <row r="45" spans="1:12" x14ac:dyDescent="0.3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3">
      <c r="A46" s="76" t="s">
        <v>59</v>
      </c>
      <c r="B46" s="77"/>
      <c r="C46" s="77"/>
      <c r="D46" s="77"/>
      <c r="E46" s="77"/>
      <c r="F46" s="78"/>
      <c r="G46" s="32">
        <v>1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3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3">
      <c r="A48" s="54" t="s">
        <v>58</v>
      </c>
      <c r="B48" s="70"/>
      <c r="C48" s="70"/>
      <c r="D48" s="70"/>
      <c r="E48" s="70"/>
      <c r="F48" s="71"/>
      <c r="G48" s="32">
        <v>182</v>
      </c>
      <c r="H48" s="32">
        <v>176</v>
      </c>
      <c r="I48" s="32">
        <v>174</v>
      </c>
      <c r="J48" s="32">
        <v>175</v>
      </c>
      <c r="K48" s="32">
        <v>175</v>
      </c>
      <c r="L48" s="32">
        <v>167</v>
      </c>
    </row>
    <row r="49" spans="1:12" x14ac:dyDescent="0.3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3">
      <c r="A50" s="79" t="s">
        <v>60</v>
      </c>
      <c r="B50" s="80"/>
      <c r="C50" s="80"/>
      <c r="D50" s="80"/>
      <c r="E50" s="80"/>
      <c r="F50" s="81"/>
      <c r="G50" s="34">
        <v>2264</v>
      </c>
      <c r="H50" s="34">
        <v>2263</v>
      </c>
      <c r="I50" s="34">
        <v>2270</v>
      </c>
      <c r="J50" s="34">
        <v>2263</v>
      </c>
      <c r="K50" s="34">
        <v>2267</v>
      </c>
      <c r="L50" s="34">
        <v>2276</v>
      </c>
    </row>
    <row r="51" spans="1:12" x14ac:dyDescent="0.3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3">
      <c r="A52" s="54" t="s">
        <v>26</v>
      </c>
      <c r="B52" s="70"/>
      <c r="C52" s="70"/>
      <c r="D52" s="70"/>
      <c r="E52" s="70"/>
      <c r="F52" s="71"/>
      <c r="G52" s="32">
        <f t="shared" ref="G52" si="3">SUM(G8,-SUM(G15:G50))</f>
        <v>3679</v>
      </c>
      <c r="H52" s="32">
        <f t="shared" ref="H52:K52" si="4">SUM(H8,-SUM(H15:H50))</f>
        <v>3694</v>
      </c>
      <c r="I52" s="32">
        <f t="shared" si="4"/>
        <v>3714</v>
      </c>
      <c r="J52" s="32">
        <f t="shared" si="4"/>
        <v>3699</v>
      </c>
      <c r="K52" s="32">
        <f t="shared" si="4"/>
        <v>3708</v>
      </c>
      <c r="L52" s="32">
        <f t="shared" ref="L52" si="5">SUM(L8,-SUM(L15:L50))</f>
        <v>3718</v>
      </c>
    </row>
  </sheetData>
  <mergeCells count="6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K54"/>
  <sheetViews>
    <sheetView topLeftCell="A4" zoomScaleNormal="100" workbookViewId="0">
      <selection activeCell="M16" sqref="M16"/>
    </sheetView>
  </sheetViews>
  <sheetFormatPr baseColWidth="10" defaultRowHeight="14" x14ac:dyDescent="0.3"/>
  <sheetData>
    <row r="1" spans="1:11" x14ac:dyDescent="0.3">
      <c r="A1" t="s">
        <v>0</v>
      </c>
    </row>
    <row r="2" spans="1:11" x14ac:dyDescent="0.3">
      <c r="A2" t="s">
        <v>1</v>
      </c>
    </row>
    <row r="4" spans="1:11" ht="18" x14ac:dyDescent="0.4">
      <c r="A4" s="39" t="s">
        <v>19</v>
      </c>
      <c r="B4" s="40"/>
      <c r="C4" s="40"/>
      <c r="D4" s="40"/>
      <c r="E4" s="40"/>
      <c r="F4" s="40"/>
    </row>
    <row r="5" spans="1:11" ht="18" x14ac:dyDescent="0.4">
      <c r="A5" s="41"/>
      <c r="B5" s="39"/>
      <c r="C5" s="39"/>
      <c r="D5" s="39"/>
      <c r="E5" s="39"/>
      <c r="F5" s="39"/>
    </row>
    <row r="6" spans="1:11" ht="28" x14ac:dyDescent="0.3">
      <c r="A6" s="1"/>
      <c r="B6" s="2"/>
      <c r="F6" s="7" t="s">
        <v>21</v>
      </c>
      <c r="G6" s="16" t="s">
        <v>63</v>
      </c>
      <c r="H6" s="16">
        <v>45785</v>
      </c>
      <c r="I6" s="16">
        <v>45792</v>
      </c>
      <c r="J6" s="16">
        <v>45799</v>
      </c>
      <c r="K6" s="16">
        <v>45805</v>
      </c>
    </row>
    <row r="8" spans="1:11" x14ac:dyDescent="0.3">
      <c r="A8" s="42" t="s">
        <v>3</v>
      </c>
      <c r="B8" s="43"/>
      <c r="C8" s="43"/>
      <c r="D8" s="43"/>
      <c r="E8" s="43"/>
      <c r="F8" s="60"/>
      <c r="G8" s="9">
        <v>11269</v>
      </c>
      <c r="H8" s="9">
        <v>11233</v>
      </c>
      <c r="I8" s="9">
        <v>11205</v>
      </c>
      <c r="J8" s="9">
        <v>11199</v>
      </c>
      <c r="K8" s="9">
        <v>11207</v>
      </c>
    </row>
    <row r="9" spans="1:11" x14ac:dyDescent="0.3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x14ac:dyDescent="0.3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6.0748016215283771</v>
      </c>
      <c r="H10" s="10">
        <f t="shared" ref="H10:K10" si="1">SUM(H8*100 / H9)</f>
        <v>6.0553950319130587</v>
      </c>
      <c r="I10" s="10">
        <f t="shared" si="1"/>
        <v>6.0403010177678107</v>
      </c>
      <c r="J10" s="10">
        <f t="shared" si="1"/>
        <v>6.0370665861652579</v>
      </c>
      <c r="K10" s="10">
        <f t="shared" si="1"/>
        <v>6.0413791616353283</v>
      </c>
    </row>
    <row r="11" spans="1:11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3">
      <c r="A15" s="64" t="s">
        <v>5</v>
      </c>
      <c r="B15" s="65"/>
      <c r="C15" s="65"/>
      <c r="D15" s="65"/>
      <c r="E15" s="65"/>
      <c r="F15" s="66"/>
      <c r="G15" s="74">
        <v>221</v>
      </c>
      <c r="H15" s="74">
        <v>221</v>
      </c>
      <c r="I15" s="74">
        <v>220</v>
      </c>
      <c r="J15" s="74">
        <v>225</v>
      </c>
      <c r="K15" s="74">
        <v>232</v>
      </c>
    </row>
    <row r="16" spans="1:11" x14ac:dyDescent="0.3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3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3">
      <c r="A18" s="55" t="s">
        <v>24</v>
      </c>
      <c r="B18" s="56"/>
      <c r="C18" s="56"/>
      <c r="D18" s="56"/>
      <c r="E18" s="56"/>
      <c r="F18" s="57"/>
      <c r="G18" s="74">
        <v>689</v>
      </c>
      <c r="H18" s="74">
        <v>682</v>
      </c>
      <c r="I18" s="74">
        <v>681</v>
      </c>
      <c r="J18" s="74">
        <v>666</v>
      </c>
      <c r="K18" s="74">
        <v>664</v>
      </c>
    </row>
    <row r="19" spans="1:11" x14ac:dyDescent="0.3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3">
      <c r="A21" s="54" t="s">
        <v>6</v>
      </c>
      <c r="B21" s="70"/>
      <c r="C21" s="70"/>
      <c r="D21" s="70"/>
      <c r="E21" s="70"/>
      <c r="F21" s="71"/>
      <c r="G21" s="13">
        <v>12</v>
      </c>
      <c r="H21" s="13">
        <v>12</v>
      </c>
      <c r="I21" s="13">
        <v>12</v>
      </c>
      <c r="J21" s="13">
        <v>12</v>
      </c>
      <c r="K21" s="13">
        <v>12</v>
      </c>
    </row>
    <row r="22" spans="1:11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3">
      <c r="A23" s="54" t="s">
        <v>22</v>
      </c>
      <c r="B23" s="70"/>
      <c r="C23" s="70"/>
      <c r="D23" s="70"/>
      <c r="E23" s="70"/>
      <c r="F23" s="71"/>
      <c r="G23" s="13">
        <v>544</v>
      </c>
      <c r="H23" s="13">
        <v>544</v>
      </c>
      <c r="I23" s="13">
        <v>543</v>
      </c>
      <c r="J23" s="13">
        <v>545</v>
      </c>
      <c r="K23" s="13">
        <v>551</v>
      </c>
    </row>
    <row r="24" spans="1:11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3">
      <c r="A25" s="54" t="s">
        <v>7</v>
      </c>
      <c r="B25" s="70"/>
      <c r="C25" s="70"/>
      <c r="D25" s="70"/>
      <c r="E25" s="70"/>
      <c r="F25" s="71"/>
      <c r="G25" s="13">
        <v>46</v>
      </c>
      <c r="H25" s="13">
        <v>46</v>
      </c>
      <c r="I25" s="13">
        <v>46</v>
      </c>
      <c r="J25" s="13">
        <v>45</v>
      </c>
      <c r="K25" s="13">
        <v>38</v>
      </c>
    </row>
    <row r="26" spans="1:11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3">
      <c r="A27" s="54" t="s">
        <v>8</v>
      </c>
      <c r="B27" s="70"/>
      <c r="C27" s="70"/>
      <c r="D27" s="70"/>
      <c r="E27" s="70"/>
      <c r="F27" s="71"/>
      <c r="G27" s="13">
        <v>7</v>
      </c>
      <c r="H27" s="13">
        <v>6</v>
      </c>
      <c r="I27" s="13">
        <v>6</v>
      </c>
      <c r="J27" s="13">
        <v>6</v>
      </c>
      <c r="K27" s="13">
        <v>6</v>
      </c>
    </row>
    <row r="28" spans="1:11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3">
      <c r="A29" s="55" t="s">
        <v>23</v>
      </c>
      <c r="B29" s="56"/>
      <c r="C29" s="56"/>
      <c r="D29" s="56"/>
      <c r="E29" s="56"/>
      <c r="F29" s="57"/>
      <c r="G29" s="74">
        <v>286</v>
      </c>
      <c r="H29" s="74">
        <v>286</v>
      </c>
      <c r="I29" s="74">
        <v>289</v>
      </c>
      <c r="J29" s="74">
        <v>284</v>
      </c>
      <c r="K29" s="74">
        <v>284</v>
      </c>
    </row>
    <row r="30" spans="1:11" x14ac:dyDescent="0.3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3">
      <c r="A32" s="55" t="s">
        <v>10</v>
      </c>
      <c r="B32" s="56"/>
      <c r="C32" s="56"/>
      <c r="D32" s="56"/>
      <c r="E32" s="56"/>
      <c r="F32" s="57"/>
      <c r="G32" s="74">
        <v>919</v>
      </c>
      <c r="H32" s="74">
        <v>912</v>
      </c>
      <c r="I32" s="74">
        <v>896</v>
      </c>
      <c r="J32" s="74">
        <v>881</v>
      </c>
      <c r="K32" s="74">
        <v>876</v>
      </c>
    </row>
    <row r="33" spans="1:11" x14ac:dyDescent="0.3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3">
      <c r="A35" s="55" t="s">
        <v>12</v>
      </c>
      <c r="B35" s="56"/>
      <c r="C35" s="56"/>
      <c r="D35" s="56"/>
      <c r="E35" s="56"/>
      <c r="F35" s="57"/>
      <c r="G35" s="74">
        <v>75</v>
      </c>
      <c r="H35" s="74">
        <v>74</v>
      </c>
      <c r="I35" s="74">
        <v>73</v>
      </c>
      <c r="J35" s="74">
        <v>71</v>
      </c>
      <c r="K35" s="74">
        <v>72</v>
      </c>
    </row>
    <row r="36" spans="1:11" x14ac:dyDescent="0.3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3">
      <c r="A38" s="55" t="s">
        <v>14</v>
      </c>
      <c r="B38" s="56"/>
      <c r="C38" s="56"/>
      <c r="D38" s="56"/>
      <c r="E38" s="56"/>
      <c r="F38" s="57"/>
      <c r="G38" s="82">
        <v>18</v>
      </c>
      <c r="H38" s="82">
        <v>17</v>
      </c>
      <c r="I38" s="82">
        <v>17</v>
      </c>
      <c r="J38" s="82">
        <v>17</v>
      </c>
      <c r="K38" s="82">
        <v>17</v>
      </c>
    </row>
    <row r="39" spans="1:11" x14ac:dyDescent="0.3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</row>
    <row r="40" spans="1:11" x14ac:dyDescent="0.3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3">
      <c r="A41" s="55" t="s">
        <v>16</v>
      </c>
      <c r="B41" s="56"/>
      <c r="C41" s="56"/>
      <c r="D41" s="56"/>
      <c r="E41" s="56"/>
      <c r="F41" s="57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3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</row>
    <row r="43" spans="1:11" x14ac:dyDescent="0.3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3">
      <c r="A44" s="54" t="s">
        <v>18</v>
      </c>
      <c r="B44" s="70"/>
      <c r="C44" s="70"/>
      <c r="D44" s="70"/>
      <c r="E44" s="70"/>
      <c r="F44" s="71"/>
      <c r="G44" s="32">
        <v>2274</v>
      </c>
      <c r="H44" s="32">
        <v>2254</v>
      </c>
      <c r="I44" s="32">
        <v>2241</v>
      </c>
      <c r="J44" s="32">
        <v>2246</v>
      </c>
      <c r="K44" s="32">
        <v>2244</v>
      </c>
    </row>
    <row r="45" spans="1:11" x14ac:dyDescent="0.3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3">
      <c r="A46" s="76" t="s">
        <v>59</v>
      </c>
      <c r="B46" s="77"/>
      <c r="C46" s="77"/>
      <c r="D46" s="77"/>
      <c r="E46" s="77"/>
      <c r="F46" s="78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3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3">
      <c r="A48" s="54" t="s">
        <v>58</v>
      </c>
      <c r="B48" s="70"/>
      <c r="C48" s="70"/>
      <c r="D48" s="70"/>
      <c r="E48" s="70"/>
      <c r="F48" s="71"/>
      <c r="G48" s="32">
        <v>167</v>
      </c>
      <c r="H48" s="32">
        <v>168</v>
      </c>
      <c r="I48" s="32">
        <v>163</v>
      </c>
      <c r="J48" s="32">
        <v>165</v>
      </c>
      <c r="K48" s="32">
        <v>162</v>
      </c>
    </row>
    <row r="49" spans="1:11" x14ac:dyDescent="0.3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3">
      <c r="A50" s="79" t="s">
        <v>60</v>
      </c>
      <c r="B50" s="80"/>
      <c r="C50" s="80"/>
      <c r="D50" s="80"/>
      <c r="E50" s="80"/>
      <c r="F50" s="81"/>
      <c r="G50" s="34">
        <v>2276</v>
      </c>
      <c r="H50" s="34">
        <v>2272</v>
      </c>
      <c r="I50" s="34">
        <v>2279</v>
      </c>
      <c r="J50" s="34">
        <v>2282</v>
      </c>
      <c r="K50" s="34">
        <v>2284</v>
      </c>
    </row>
    <row r="51" spans="1:11" x14ac:dyDescent="0.3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3">
      <c r="A52" s="54" t="s">
        <v>26</v>
      </c>
      <c r="B52" s="70"/>
      <c r="C52" s="70"/>
      <c r="D52" s="70"/>
      <c r="E52" s="70"/>
      <c r="F52" s="71"/>
      <c r="G52" s="32">
        <f t="shared" ref="G52:H52" si="2">SUM(G8,-SUM(G15:G50))</f>
        <v>3718</v>
      </c>
      <c r="H52" s="32">
        <f t="shared" si="2"/>
        <v>3722</v>
      </c>
      <c r="I52" s="32">
        <f t="shared" ref="I52:K52" si="3">SUM(I8,-SUM(I15:I50))</f>
        <v>3722</v>
      </c>
      <c r="J52" s="32">
        <f t="shared" si="3"/>
        <v>3737</v>
      </c>
      <c r="K52" s="32">
        <f t="shared" si="3"/>
        <v>3748</v>
      </c>
    </row>
    <row r="53" spans="1:11" x14ac:dyDescent="0.3">
      <c r="G53" s="31"/>
    </row>
    <row r="54" spans="1:11" x14ac:dyDescent="0.3">
      <c r="G54" s="33"/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K54"/>
  <sheetViews>
    <sheetView workbookViewId="0">
      <selection activeCell="K8" sqref="K8:K52"/>
    </sheetView>
  </sheetViews>
  <sheetFormatPr baseColWidth="10" defaultRowHeight="14" x14ac:dyDescent="0.3"/>
  <sheetData>
    <row r="1" spans="1:11" x14ac:dyDescent="0.3">
      <c r="A1" t="s">
        <v>0</v>
      </c>
    </row>
    <row r="2" spans="1:11" x14ac:dyDescent="0.3">
      <c r="A2" t="s">
        <v>1</v>
      </c>
    </row>
    <row r="4" spans="1:11" ht="18" x14ac:dyDescent="0.4">
      <c r="A4" s="39" t="s">
        <v>19</v>
      </c>
      <c r="B4" s="40"/>
      <c r="C4" s="40"/>
      <c r="D4" s="40"/>
      <c r="E4" s="40"/>
      <c r="F4" s="40"/>
    </row>
    <row r="5" spans="1:11" ht="18" x14ac:dyDescent="0.4">
      <c r="A5" s="41"/>
      <c r="B5" s="39"/>
      <c r="C5" s="39"/>
      <c r="D5" s="39"/>
      <c r="E5" s="39"/>
      <c r="F5" s="39"/>
    </row>
    <row r="6" spans="1:11" ht="28" x14ac:dyDescent="0.3">
      <c r="A6" s="1"/>
      <c r="B6" s="2"/>
      <c r="F6" s="7" t="s">
        <v>21</v>
      </c>
      <c r="G6" s="16" t="s">
        <v>64</v>
      </c>
      <c r="H6" s="16">
        <v>45813</v>
      </c>
      <c r="I6" s="16">
        <v>45820</v>
      </c>
      <c r="J6" s="16">
        <v>45827</v>
      </c>
      <c r="K6" s="16">
        <v>45834</v>
      </c>
    </row>
    <row r="8" spans="1:11" x14ac:dyDescent="0.3">
      <c r="A8" s="42" t="s">
        <v>3</v>
      </c>
      <c r="B8" s="43"/>
      <c r="C8" s="43"/>
      <c r="D8" s="43"/>
      <c r="E8" s="43"/>
      <c r="F8" s="60"/>
      <c r="G8" s="9">
        <v>11207</v>
      </c>
      <c r="H8" s="9">
        <v>11216</v>
      </c>
      <c r="I8" s="9">
        <v>11230</v>
      </c>
      <c r="J8" s="9">
        <v>11242</v>
      </c>
      <c r="K8" s="9">
        <v>11230</v>
      </c>
    </row>
    <row r="9" spans="1:11" x14ac:dyDescent="0.3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x14ac:dyDescent="0.3">
      <c r="A10" s="61" t="s">
        <v>2</v>
      </c>
      <c r="B10" s="62"/>
      <c r="C10" s="62"/>
      <c r="D10" s="62"/>
      <c r="E10" s="62"/>
      <c r="F10" s="6"/>
      <c r="G10" s="10">
        <f t="shared" ref="G10:K10" si="0">SUM(G8*100 / G9)</f>
        <v>6.0413791616353283</v>
      </c>
      <c r="H10" s="10">
        <f t="shared" si="0"/>
        <v>6.0462308090391579</v>
      </c>
      <c r="I10" s="10">
        <f t="shared" si="0"/>
        <v>6.0537778161117819</v>
      </c>
      <c r="J10" s="10">
        <f t="shared" si="0"/>
        <v>6.0602466793168883</v>
      </c>
      <c r="K10" s="10">
        <f t="shared" si="0"/>
        <v>6.0537778161117819</v>
      </c>
    </row>
    <row r="11" spans="1:11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3">
      <c r="A15" s="64" t="s">
        <v>5</v>
      </c>
      <c r="B15" s="65"/>
      <c r="C15" s="65"/>
      <c r="D15" s="65"/>
      <c r="E15" s="65"/>
      <c r="F15" s="66"/>
      <c r="G15" s="74">
        <v>232</v>
      </c>
      <c r="H15" s="74">
        <v>218</v>
      </c>
      <c r="I15" s="74">
        <v>224</v>
      </c>
      <c r="J15" s="74">
        <v>228</v>
      </c>
      <c r="K15" s="74">
        <v>219</v>
      </c>
    </row>
    <row r="16" spans="1:11" x14ac:dyDescent="0.3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3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3">
      <c r="A18" s="55" t="s">
        <v>24</v>
      </c>
      <c r="B18" s="56"/>
      <c r="C18" s="56"/>
      <c r="D18" s="56"/>
      <c r="E18" s="56"/>
      <c r="F18" s="57"/>
      <c r="G18" s="74">
        <v>664</v>
      </c>
      <c r="H18" s="74">
        <v>658</v>
      </c>
      <c r="I18" s="74">
        <v>659</v>
      </c>
      <c r="J18" s="74">
        <v>665</v>
      </c>
      <c r="K18" s="74">
        <v>671</v>
      </c>
    </row>
    <row r="19" spans="1:11" x14ac:dyDescent="0.3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3">
      <c r="A21" s="54" t="s">
        <v>6</v>
      </c>
      <c r="B21" s="70"/>
      <c r="C21" s="70"/>
      <c r="D21" s="70"/>
      <c r="E21" s="70"/>
      <c r="F21" s="71"/>
      <c r="G21" s="13">
        <v>12</v>
      </c>
      <c r="H21" s="13">
        <v>12</v>
      </c>
      <c r="I21" s="13">
        <v>12</v>
      </c>
      <c r="J21" s="13">
        <v>12</v>
      </c>
      <c r="K21" s="13">
        <v>12</v>
      </c>
    </row>
    <row r="22" spans="1:11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3">
      <c r="A23" s="54" t="s">
        <v>22</v>
      </c>
      <c r="B23" s="70"/>
      <c r="C23" s="70"/>
      <c r="D23" s="70"/>
      <c r="E23" s="70"/>
      <c r="F23" s="71"/>
      <c r="G23" s="13">
        <v>551</v>
      </c>
      <c r="H23" s="13">
        <v>552</v>
      </c>
      <c r="I23" s="13">
        <v>558</v>
      </c>
      <c r="J23" s="13">
        <v>552</v>
      </c>
      <c r="K23" s="13">
        <v>554</v>
      </c>
    </row>
    <row r="24" spans="1:11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3">
      <c r="A25" s="54" t="s">
        <v>7</v>
      </c>
      <c r="B25" s="70"/>
      <c r="C25" s="70"/>
      <c r="D25" s="70"/>
      <c r="E25" s="70"/>
      <c r="F25" s="71"/>
      <c r="G25" s="13">
        <v>38</v>
      </c>
      <c r="H25" s="13">
        <v>38</v>
      </c>
      <c r="I25" s="13">
        <v>38</v>
      </c>
      <c r="J25" s="13">
        <v>38</v>
      </c>
      <c r="K25" s="13">
        <v>38</v>
      </c>
    </row>
    <row r="26" spans="1:11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3">
      <c r="A27" s="54" t="s">
        <v>8</v>
      </c>
      <c r="B27" s="70"/>
      <c r="C27" s="70"/>
      <c r="D27" s="70"/>
      <c r="E27" s="70"/>
      <c r="F27" s="71"/>
      <c r="G27" s="13">
        <v>6</v>
      </c>
      <c r="H27" s="13">
        <v>6</v>
      </c>
      <c r="I27" s="13">
        <v>6</v>
      </c>
      <c r="J27" s="13">
        <v>6</v>
      </c>
      <c r="K27" s="13">
        <v>6</v>
      </c>
    </row>
    <row r="28" spans="1:11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3">
      <c r="A29" s="55" t="s">
        <v>23</v>
      </c>
      <c r="B29" s="56"/>
      <c r="C29" s="56"/>
      <c r="D29" s="56"/>
      <c r="E29" s="56"/>
      <c r="F29" s="57"/>
      <c r="G29" s="74">
        <v>284</v>
      </c>
      <c r="H29" s="74">
        <v>284</v>
      </c>
      <c r="I29" s="74">
        <v>284</v>
      </c>
      <c r="J29" s="74">
        <v>287</v>
      </c>
      <c r="K29" s="74">
        <v>287</v>
      </c>
    </row>
    <row r="30" spans="1:11" x14ac:dyDescent="0.3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3">
      <c r="A32" s="55" t="s">
        <v>10</v>
      </c>
      <c r="B32" s="56"/>
      <c r="C32" s="56"/>
      <c r="D32" s="56"/>
      <c r="E32" s="56"/>
      <c r="F32" s="57"/>
      <c r="G32" s="74">
        <v>876</v>
      </c>
      <c r="H32" s="74">
        <v>880</v>
      </c>
      <c r="I32" s="74">
        <v>869</v>
      </c>
      <c r="J32" s="74">
        <v>866</v>
      </c>
      <c r="K32" s="74">
        <v>876</v>
      </c>
    </row>
    <row r="33" spans="1:11" x14ac:dyDescent="0.3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3">
      <c r="A35" s="55" t="s">
        <v>12</v>
      </c>
      <c r="B35" s="56"/>
      <c r="C35" s="56"/>
      <c r="D35" s="56"/>
      <c r="E35" s="56"/>
      <c r="F35" s="57"/>
      <c r="G35" s="74">
        <v>72</v>
      </c>
      <c r="H35" s="74">
        <v>72</v>
      </c>
      <c r="I35" s="74">
        <v>74</v>
      </c>
      <c r="J35" s="74">
        <v>74</v>
      </c>
      <c r="K35" s="74">
        <v>74</v>
      </c>
    </row>
    <row r="36" spans="1:11" x14ac:dyDescent="0.3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3">
      <c r="A38" s="55" t="s">
        <v>14</v>
      </c>
      <c r="B38" s="56"/>
      <c r="C38" s="56"/>
      <c r="D38" s="56"/>
      <c r="E38" s="56"/>
      <c r="F38" s="57"/>
      <c r="G38" s="82">
        <v>17</v>
      </c>
      <c r="H38" s="82">
        <v>24</v>
      </c>
      <c r="I38" s="82">
        <v>24</v>
      </c>
      <c r="J38" s="82">
        <v>25</v>
      </c>
      <c r="K38" s="82">
        <v>26</v>
      </c>
    </row>
    <row r="39" spans="1:11" x14ac:dyDescent="0.3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</row>
    <row r="40" spans="1:11" x14ac:dyDescent="0.3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3">
      <c r="A41" s="55" t="s">
        <v>16</v>
      </c>
      <c r="B41" s="56"/>
      <c r="C41" s="56"/>
      <c r="D41" s="56"/>
      <c r="E41" s="56"/>
      <c r="F41" s="57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3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</row>
    <row r="43" spans="1:11" x14ac:dyDescent="0.3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3">
      <c r="A44" s="54" t="s">
        <v>18</v>
      </c>
      <c r="B44" s="70"/>
      <c r="C44" s="70"/>
      <c r="D44" s="70"/>
      <c r="E44" s="70"/>
      <c r="F44" s="71"/>
      <c r="G44" s="32">
        <v>2244</v>
      </c>
      <c r="H44" s="32">
        <v>2249</v>
      </c>
      <c r="I44" s="32">
        <v>2250</v>
      </c>
      <c r="J44" s="32">
        <v>2243</v>
      </c>
      <c r="K44" s="32">
        <v>2243</v>
      </c>
    </row>
    <row r="45" spans="1:11" x14ac:dyDescent="0.3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3">
      <c r="A46" s="76" t="s">
        <v>59</v>
      </c>
      <c r="B46" s="77"/>
      <c r="C46" s="77"/>
      <c r="D46" s="77"/>
      <c r="E46" s="77"/>
      <c r="F46" s="78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3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3">
      <c r="A48" s="54" t="s">
        <v>58</v>
      </c>
      <c r="B48" s="70"/>
      <c r="C48" s="70"/>
      <c r="D48" s="70"/>
      <c r="E48" s="70"/>
      <c r="F48" s="71"/>
      <c r="G48" s="32">
        <v>162</v>
      </c>
      <c r="H48" s="32">
        <v>161</v>
      </c>
      <c r="I48" s="32">
        <v>156</v>
      </c>
      <c r="J48" s="32">
        <v>158</v>
      </c>
      <c r="K48" s="32">
        <v>157</v>
      </c>
    </row>
    <row r="49" spans="1:11" x14ac:dyDescent="0.3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3">
      <c r="A50" s="79" t="s">
        <v>60</v>
      </c>
      <c r="B50" s="80"/>
      <c r="C50" s="80"/>
      <c r="D50" s="80"/>
      <c r="E50" s="80"/>
      <c r="F50" s="81"/>
      <c r="G50" s="34">
        <v>2284</v>
      </c>
      <c r="H50" s="34">
        <v>2284</v>
      </c>
      <c r="I50" s="34">
        <v>2290</v>
      </c>
      <c r="J50" s="34">
        <v>2289</v>
      </c>
      <c r="K50" s="34">
        <v>2291</v>
      </c>
    </row>
    <row r="51" spans="1:11" x14ac:dyDescent="0.3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3">
      <c r="A52" s="54" t="s">
        <v>26</v>
      </c>
      <c r="B52" s="70"/>
      <c r="C52" s="70"/>
      <c r="D52" s="70"/>
      <c r="E52" s="70"/>
      <c r="F52" s="71"/>
      <c r="G52" s="32">
        <f t="shared" ref="G52:H52" si="1">SUM(G8,-SUM(G15:G50))</f>
        <v>3748</v>
      </c>
      <c r="H52" s="32">
        <f t="shared" si="1"/>
        <v>3761</v>
      </c>
      <c r="I52" s="32">
        <f t="shared" ref="I52:K52" si="2">SUM(I8,-SUM(I15:I50))</f>
        <v>3769</v>
      </c>
      <c r="J52" s="32">
        <f t="shared" si="2"/>
        <v>3782</v>
      </c>
      <c r="K52" s="32">
        <f t="shared" si="2"/>
        <v>3759</v>
      </c>
    </row>
    <row r="53" spans="1:11" x14ac:dyDescent="0.3">
      <c r="G53" s="31"/>
    </row>
    <row r="54" spans="1:11" x14ac:dyDescent="0.3">
      <c r="G54" s="33"/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L54"/>
  <sheetViews>
    <sheetView workbookViewId="0">
      <selection activeCell="O11" sqref="O11"/>
    </sheetView>
  </sheetViews>
  <sheetFormatPr baseColWidth="10" defaultRowHeight="14" x14ac:dyDescent="0.3"/>
  <sheetData>
    <row r="1" spans="1:12" x14ac:dyDescent="0.3">
      <c r="A1" t="s">
        <v>0</v>
      </c>
    </row>
    <row r="2" spans="1:12" x14ac:dyDescent="0.3">
      <c r="A2" t="s">
        <v>1</v>
      </c>
    </row>
    <row r="4" spans="1:12" ht="18" x14ac:dyDescent="0.4">
      <c r="A4" s="39" t="s">
        <v>19</v>
      </c>
      <c r="B4" s="40"/>
      <c r="C4" s="40"/>
      <c r="D4" s="40"/>
      <c r="E4" s="40"/>
      <c r="F4" s="40"/>
    </row>
    <row r="5" spans="1:12" ht="18" x14ac:dyDescent="0.4">
      <c r="A5" s="41"/>
      <c r="B5" s="39"/>
      <c r="C5" s="39"/>
      <c r="D5" s="39"/>
      <c r="E5" s="39"/>
      <c r="F5" s="39"/>
    </row>
    <row r="6" spans="1:12" ht="28" x14ac:dyDescent="0.3">
      <c r="A6" s="1"/>
      <c r="B6" s="2"/>
      <c r="F6" s="7" t="s">
        <v>21</v>
      </c>
      <c r="G6" s="16" t="s">
        <v>65</v>
      </c>
      <c r="H6" s="16">
        <v>45841</v>
      </c>
      <c r="I6" s="16">
        <v>45848</v>
      </c>
      <c r="J6" s="16">
        <v>45855</v>
      </c>
      <c r="K6" s="16">
        <v>45862</v>
      </c>
      <c r="L6" s="16">
        <v>45869</v>
      </c>
    </row>
    <row r="8" spans="1:12" x14ac:dyDescent="0.3">
      <c r="A8" s="42" t="s">
        <v>3</v>
      </c>
      <c r="B8" s="43"/>
      <c r="C8" s="43"/>
      <c r="D8" s="43"/>
      <c r="E8" s="43"/>
      <c r="F8" s="60"/>
      <c r="G8" s="9">
        <v>11230</v>
      </c>
      <c r="H8" s="9">
        <v>11221</v>
      </c>
      <c r="I8" s="9">
        <v>11210</v>
      </c>
      <c r="J8" s="9">
        <v>11183</v>
      </c>
      <c r="K8" s="9">
        <v>11172</v>
      </c>
      <c r="L8" s="9">
        <v>11202</v>
      </c>
    </row>
    <row r="9" spans="1:12" x14ac:dyDescent="0.3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x14ac:dyDescent="0.3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6.0537778161117819</v>
      </c>
      <c r="H10" s="10">
        <f t="shared" ref="H10:K10" si="1">SUM(H8*100 / H9)</f>
        <v>6.0489261687079523</v>
      </c>
      <c r="I10" s="10">
        <f t="shared" si="1"/>
        <v>6.0429963774366051</v>
      </c>
      <c r="J10" s="10">
        <f t="shared" si="1"/>
        <v>6.0284414352251163</v>
      </c>
      <c r="K10" s="10">
        <f t="shared" si="1"/>
        <v>6.0225116439537691</v>
      </c>
      <c r="L10" s="10">
        <f t="shared" ref="L10" si="2">SUM(L8*100 / L9)</f>
        <v>6.0386838019665348</v>
      </c>
    </row>
    <row r="11" spans="1:12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3">
      <c r="A15" s="64" t="s">
        <v>5</v>
      </c>
      <c r="B15" s="65"/>
      <c r="C15" s="65"/>
      <c r="D15" s="65"/>
      <c r="E15" s="65"/>
      <c r="F15" s="66"/>
      <c r="G15" s="74">
        <v>219</v>
      </c>
      <c r="H15" s="74">
        <v>230</v>
      </c>
      <c r="I15" s="74">
        <v>221</v>
      </c>
      <c r="J15" s="74">
        <v>221</v>
      </c>
      <c r="K15" s="74">
        <v>216</v>
      </c>
      <c r="L15" s="74">
        <v>217</v>
      </c>
    </row>
    <row r="16" spans="1:12" x14ac:dyDescent="0.3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  <c r="L16" s="75"/>
    </row>
    <row r="17" spans="1:12" x14ac:dyDescent="0.3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3">
      <c r="A18" s="55" t="s">
        <v>24</v>
      </c>
      <c r="B18" s="56"/>
      <c r="C18" s="56"/>
      <c r="D18" s="56"/>
      <c r="E18" s="56"/>
      <c r="F18" s="57"/>
      <c r="G18" s="74">
        <v>671</v>
      </c>
      <c r="H18" s="74">
        <v>658</v>
      </c>
      <c r="I18" s="74">
        <v>656</v>
      </c>
      <c r="J18" s="74">
        <v>656</v>
      </c>
      <c r="K18" s="74">
        <v>652</v>
      </c>
      <c r="L18" s="74">
        <v>652</v>
      </c>
    </row>
    <row r="19" spans="1:12" x14ac:dyDescent="0.3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  <c r="L19" s="75"/>
    </row>
    <row r="20" spans="1:12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3">
      <c r="A21" s="54" t="s">
        <v>6</v>
      </c>
      <c r="B21" s="70"/>
      <c r="C21" s="70"/>
      <c r="D21" s="70"/>
      <c r="E21" s="70"/>
      <c r="F21" s="71"/>
      <c r="G21" s="13">
        <v>12</v>
      </c>
      <c r="H21" s="13">
        <v>13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3">
      <c r="A23" s="54" t="s">
        <v>22</v>
      </c>
      <c r="B23" s="70"/>
      <c r="C23" s="70"/>
      <c r="D23" s="70"/>
      <c r="E23" s="70"/>
      <c r="F23" s="71"/>
      <c r="G23" s="13">
        <v>554</v>
      </c>
      <c r="H23" s="13">
        <v>552</v>
      </c>
      <c r="I23" s="13">
        <v>548</v>
      </c>
      <c r="J23" s="13">
        <v>547</v>
      </c>
      <c r="K23" s="13">
        <v>545</v>
      </c>
      <c r="L23" s="13">
        <v>545</v>
      </c>
    </row>
    <row r="24" spans="1:12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3">
      <c r="A25" s="54" t="s">
        <v>7</v>
      </c>
      <c r="B25" s="70"/>
      <c r="C25" s="70"/>
      <c r="D25" s="70"/>
      <c r="E25" s="70"/>
      <c r="F25" s="71"/>
      <c r="G25" s="13">
        <v>38</v>
      </c>
      <c r="H25" s="13">
        <v>38</v>
      </c>
      <c r="I25" s="13">
        <v>41</v>
      </c>
      <c r="J25" s="13">
        <v>44</v>
      </c>
      <c r="K25" s="13">
        <v>44</v>
      </c>
      <c r="L25" s="13">
        <v>44</v>
      </c>
    </row>
    <row r="26" spans="1:12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3">
      <c r="A27" s="54" t="s">
        <v>8</v>
      </c>
      <c r="B27" s="70"/>
      <c r="C27" s="70"/>
      <c r="D27" s="70"/>
      <c r="E27" s="70"/>
      <c r="F27" s="71"/>
      <c r="G27" s="13">
        <v>6</v>
      </c>
      <c r="H27" s="13">
        <v>6</v>
      </c>
      <c r="I27" s="13">
        <v>6</v>
      </c>
      <c r="J27" s="13">
        <v>8</v>
      </c>
      <c r="K27" s="13">
        <v>8</v>
      </c>
      <c r="L27" s="13">
        <v>8</v>
      </c>
    </row>
    <row r="28" spans="1:12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3">
      <c r="A29" s="55" t="s">
        <v>23</v>
      </c>
      <c r="B29" s="56"/>
      <c r="C29" s="56"/>
      <c r="D29" s="56"/>
      <c r="E29" s="56"/>
      <c r="F29" s="57"/>
      <c r="G29" s="74">
        <v>287</v>
      </c>
      <c r="H29" s="74">
        <v>293</v>
      </c>
      <c r="I29" s="74">
        <v>295</v>
      </c>
      <c r="J29" s="74">
        <v>296</v>
      </c>
      <c r="K29" s="74">
        <v>297</v>
      </c>
      <c r="L29" s="74">
        <v>295</v>
      </c>
    </row>
    <row r="30" spans="1:12" x14ac:dyDescent="0.3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  <c r="L30" s="75"/>
    </row>
    <row r="31" spans="1:12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3">
      <c r="A32" s="55" t="s">
        <v>10</v>
      </c>
      <c r="B32" s="56"/>
      <c r="C32" s="56"/>
      <c r="D32" s="56"/>
      <c r="E32" s="56"/>
      <c r="F32" s="57"/>
      <c r="G32" s="74">
        <v>876</v>
      </c>
      <c r="H32" s="74">
        <v>879</v>
      </c>
      <c r="I32" s="74">
        <v>895</v>
      </c>
      <c r="J32" s="74">
        <v>895</v>
      </c>
      <c r="K32" s="74">
        <v>904</v>
      </c>
      <c r="L32" s="74">
        <v>887</v>
      </c>
    </row>
    <row r="33" spans="1:12" x14ac:dyDescent="0.3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  <c r="L33" s="75"/>
    </row>
    <row r="34" spans="1:12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3">
      <c r="A35" s="55" t="s">
        <v>12</v>
      </c>
      <c r="B35" s="56"/>
      <c r="C35" s="56"/>
      <c r="D35" s="56"/>
      <c r="E35" s="56"/>
      <c r="F35" s="57"/>
      <c r="G35" s="74">
        <v>74</v>
      </c>
      <c r="H35" s="74">
        <v>76</v>
      </c>
      <c r="I35" s="74">
        <v>78</v>
      </c>
      <c r="J35" s="74">
        <v>78</v>
      </c>
      <c r="K35" s="74">
        <v>77</v>
      </c>
      <c r="L35" s="74">
        <v>77</v>
      </c>
    </row>
    <row r="36" spans="1:12" x14ac:dyDescent="0.3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  <c r="L36" s="75"/>
    </row>
    <row r="37" spans="1:12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3">
      <c r="A38" s="55" t="s">
        <v>14</v>
      </c>
      <c r="B38" s="56"/>
      <c r="C38" s="56"/>
      <c r="D38" s="56"/>
      <c r="E38" s="56"/>
      <c r="F38" s="57"/>
      <c r="G38" s="82">
        <v>26</v>
      </c>
      <c r="H38" s="82">
        <v>26</v>
      </c>
      <c r="I38" s="82">
        <v>25</v>
      </c>
      <c r="J38" s="82">
        <v>25</v>
      </c>
      <c r="K38" s="82">
        <v>28</v>
      </c>
      <c r="L38" s="82">
        <v>29</v>
      </c>
    </row>
    <row r="39" spans="1:12" x14ac:dyDescent="0.3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  <c r="L39" s="83"/>
    </row>
    <row r="40" spans="1:12" x14ac:dyDescent="0.3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3">
      <c r="A41" s="55" t="s">
        <v>16</v>
      </c>
      <c r="B41" s="56"/>
      <c r="C41" s="56"/>
      <c r="D41" s="56"/>
      <c r="E41" s="56"/>
      <c r="F41" s="57"/>
      <c r="G41" s="82">
        <v>16</v>
      </c>
      <c r="H41" s="82">
        <v>16</v>
      </c>
      <c r="I41" s="82">
        <v>16</v>
      </c>
      <c r="J41" s="82">
        <v>16</v>
      </c>
      <c r="K41" s="82">
        <v>16</v>
      </c>
      <c r="L41" s="82">
        <v>16</v>
      </c>
    </row>
    <row r="42" spans="1:12" x14ac:dyDescent="0.3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  <c r="L42" s="83"/>
    </row>
    <row r="43" spans="1:12" x14ac:dyDescent="0.3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3">
      <c r="A44" s="54" t="s">
        <v>18</v>
      </c>
      <c r="B44" s="70"/>
      <c r="C44" s="70"/>
      <c r="D44" s="70"/>
      <c r="E44" s="70"/>
      <c r="F44" s="71"/>
      <c r="G44" s="32">
        <v>2243</v>
      </c>
      <c r="H44" s="32">
        <v>2236</v>
      </c>
      <c r="I44" s="32">
        <v>2236</v>
      </c>
      <c r="J44" s="32">
        <v>2228</v>
      </c>
      <c r="K44" s="32">
        <v>2227</v>
      </c>
      <c r="L44" s="32">
        <v>2234</v>
      </c>
    </row>
    <row r="45" spans="1:12" x14ac:dyDescent="0.3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3">
      <c r="A46" s="76" t="s">
        <v>59</v>
      </c>
      <c r="B46" s="77"/>
      <c r="C46" s="77"/>
      <c r="D46" s="77"/>
      <c r="E46" s="77"/>
      <c r="F46" s="78"/>
      <c r="G46" s="32">
        <v>1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3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3">
      <c r="A48" s="54" t="s">
        <v>58</v>
      </c>
      <c r="B48" s="70"/>
      <c r="C48" s="70"/>
      <c r="D48" s="70"/>
      <c r="E48" s="70"/>
      <c r="F48" s="71"/>
      <c r="G48" s="32">
        <v>157</v>
      </c>
      <c r="H48" s="32">
        <v>144</v>
      </c>
      <c r="I48" s="32">
        <v>147</v>
      </c>
      <c r="J48" s="32">
        <v>148</v>
      </c>
      <c r="K48" s="32">
        <v>149</v>
      </c>
      <c r="L48" s="32">
        <v>149</v>
      </c>
    </row>
    <row r="49" spans="1:12" x14ac:dyDescent="0.3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3">
      <c r="A50" s="79" t="s">
        <v>60</v>
      </c>
      <c r="B50" s="80"/>
      <c r="C50" s="80"/>
      <c r="D50" s="80"/>
      <c r="E50" s="80"/>
      <c r="F50" s="81"/>
      <c r="G50" s="34">
        <v>2291</v>
      </c>
      <c r="H50" s="34">
        <v>2300</v>
      </c>
      <c r="I50" s="34">
        <v>2302</v>
      </c>
      <c r="J50" s="34">
        <v>2293</v>
      </c>
      <c r="K50" s="34">
        <v>2286</v>
      </c>
      <c r="L50" s="34">
        <v>2290</v>
      </c>
    </row>
    <row r="51" spans="1:12" x14ac:dyDescent="0.3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3">
      <c r="A52" s="54" t="s">
        <v>26</v>
      </c>
      <c r="B52" s="70"/>
      <c r="C52" s="70"/>
      <c r="D52" s="70"/>
      <c r="E52" s="70"/>
      <c r="F52" s="71"/>
      <c r="G52" s="32">
        <f t="shared" ref="G52" si="3">SUM(G8,-SUM(G15:G50))</f>
        <v>3759</v>
      </c>
      <c r="H52" s="32">
        <f t="shared" ref="H52" si="4">SUM(H8,-SUM(H15:H50))</f>
        <v>3753</v>
      </c>
      <c r="I52" s="32">
        <f t="shared" ref="I52:K52" si="5">SUM(I8,-SUM(I15:I50))</f>
        <v>3729</v>
      </c>
      <c r="J52" s="32">
        <f t="shared" si="5"/>
        <v>3713</v>
      </c>
      <c r="K52" s="32">
        <f t="shared" si="5"/>
        <v>3708</v>
      </c>
      <c r="L52" s="32">
        <f t="shared" ref="L52" si="6">SUM(L8,-SUM(L15:L50))</f>
        <v>3744</v>
      </c>
    </row>
    <row r="53" spans="1:12" x14ac:dyDescent="0.3">
      <c r="G53" s="31"/>
    </row>
    <row r="54" spans="1:12" x14ac:dyDescent="0.3">
      <c r="G54" s="33"/>
    </row>
  </sheetData>
  <mergeCells count="6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</mergeCells>
  <pageMargins left="0.7" right="0.7" top="0.78740157499999996" bottom="0.78740157499999996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K54"/>
  <sheetViews>
    <sheetView workbookViewId="0">
      <selection sqref="A1:XFD1048576"/>
    </sheetView>
  </sheetViews>
  <sheetFormatPr baseColWidth="10" defaultRowHeight="14" x14ac:dyDescent="0.3"/>
  <sheetData>
    <row r="1" spans="1:11" x14ac:dyDescent="0.3">
      <c r="A1" t="s">
        <v>0</v>
      </c>
    </row>
    <row r="2" spans="1:11" x14ac:dyDescent="0.3">
      <c r="A2" t="s">
        <v>1</v>
      </c>
    </row>
    <row r="4" spans="1:11" ht="18" x14ac:dyDescent="0.4">
      <c r="A4" s="39" t="s">
        <v>19</v>
      </c>
      <c r="B4" s="40"/>
      <c r="C4" s="40"/>
      <c r="D4" s="40"/>
      <c r="E4" s="40"/>
      <c r="F4" s="40"/>
    </row>
    <row r="5" spans="1:11" ht="18" x14ac:dyDescent="0.4">
      <c r="A5" s="41"/>
      <c r="B5" s="39"/>
      <c r="C5" s="39"/>
      <c r="D5" s="39"/>
      <c r="E5" s="39"/>
      <c r="F5" s="39"/>
    </row>
    <row r="6" spans="1:11" ht="28" x14ac:dyDescent="0.3">
      <c r="A6" s="1"/>
      <c r="B6" s="2"/>
      <c r="F6" s="7" t="s">
        <v>21</v>
      </c>
      <c r="G6" s="16" t="s">
        <v>34</v>
      </c>
      <c r="H6" s="16">
        <v>45876</v>
      </c>
      <c r="I6" s="16">
        <v>45883</v>
      </c>
      <c r="J6" s="16">
        <v>45890</v>
      </c>
      <c r="K6" s="16">
        <v>45897</v>
      </c>
    </row>
    <row r="8" spans="1:11" x14ac:dyDescent="0.3">
      <c r="A8" s="42" t="s">
        <v>3</v>
      </c>
      <c r="B8" s="43"/>
      <c r="C8" s="43"/>
      <c r="D8" s="43"/>
      <c r="E8" s="43"/>
      <c r="F8" s="60"/>
      <c r="G8" s="9">
        <v>11202</v>
      </c>
      <c r="H8" s="9">
        <v>11171</v>
      </c>
      <c r="I8" s="9">
        <v>11163</v>
      </c>
      <c r="J8" s="9">
        <v>11132</v>
      </c>
      <c r="K8" s="9">
        <v>11113</v>
      </c>
    </row>
    <row r="9" spans="1:11" x14ac:dyDescent="0.3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x14ac:dyDescent="0.3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6.0386838019665348</v>
      </c>
      <c r="H10" s="10">
        <f t="shared" ref="H10:K10" si="1">SUM(H8*100 / H9)</f>
        <v>6.1796416460604853</v>
      </c>
      <c r="I10" s="10">
        <f t="shared" si="1"/>
        <v>6.1752161574588849</v>
      </c>
      <c r="J10" s="10">
        <f t="shared" si="1"/>
        <v>6.1580673891276811</v>
      </c>
      <c r="K10" s="10">
        <f t="shared" si="1"/>
        <v>6.1475568536988785</v>
      </c>
    </row>
    <row r="11" spans="1:11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3">
      <c r="A15" s="64" t="s">
        <v>5</v>
      </c>
      <c r="B15" s="65"/>
      <c r="C15" s="65"/>
      <c r="D15" s="65"/>
      <c r="E15" s="65"/>
      <c r="F15" s="66"/>
      <c r="G15" s="74">
        <v>217</v>
      </c>
      <c r="H15" s="74">
        <v>226</v>
      </c>
      <c r="I15" s="74">
        <v>228</v>
      </c>
      <c r="J15" s="74">
        <v>229</v>
      </c>
      <c r="K15" s="74">
        <v>230</v>
      </c>
    </row>
    <row r="16" spans="1:11" x14ac:dyDescent="0.3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3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3">
      <c r="A18" s="55" t="s">
        <v>24</v>
      </c>
      <c r="B18" s="56"/>
      <c r="C18" s="56"/>
      <c r="D18" s="56"/>
      <c r="E18" s="56"/>
      <c r="F18" s="57"/>
      <c r="G18" s="74">
        <v>652</v>
      </c>
      <c r="H18" s="74">
        <v>633</v>
      </c>
      <c r="I18" s="74">
        <v>633</v>
      </c>
      <c r="J18" s="74">
        <v>631</v>
      </c>
      <c r="K18" s="74">
        <v>621</v>
      </c>
    </row>
    <row r="19" spans="1:11" x14ac:dyDescent="0.3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3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16</v>
      </c>
      <c r="J21" s="13">
        <v>16</v>
      </c>
      <c r="K21" s="13">
        <v>16</v>
      </c>
    </row>
    <row r="22" spans="1:11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3">
      <c r="A23" s="54" t="s">
        <v>22</v>
      </c>
      <c r="B23" s="70"/>
      <c r="C23" s="70"/>
      <c r="D23" s="70"/>
      <c r="E23" s="70"/>
      <c r="F23" s="71"/>
      <c r="G23" s="13">
        <v>545</v>
      </c>
      <c r="H23" s="13">
        <v>536</v>
      </c>
      <c r="I23" s="13">
        <v>537</v>
      </c>
      <c r="J23" s="13">
        <v>538</v>
      </c>
      <c r="K23" s="13">
        <v>538</v>
      </c>
    </row>
    <row r="24" spans="1:11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3">
      <c r="A25" s="54" t="s">
        <v>7</v>
      </c>
      <c r="B25" s="70"/>
      <c r="C25" s="70"/>
      <c r="D25" s="70"/>
      <c r="E25" s="70"/>
      <c r="F25" s="71"/>
      <c r="G25" s="13">
        <v>44</v>
      </c>
      <c r="H25" s="13">
        <v>44</v>
      </c>
      <c r="I25" s="13">
        <v>44</v>
      </c>
      <c r="J25" s="13">
        <v>44</v>
      </c>
      <c r="K25" s="13">
        <v>44</v>
      </c>
    </row>
    <row r="26" spans="1:11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3">
      <c r="A27" s="54" t="s">
        <v>8</v>
      </c>
      <c r="B27" s="70"/>
      <c r="C27" s="70"/>
      <c r="D27" s="70"/>
      <c r="E27" s="70"/>
      <c r="F27" s="71"/>
      <c r="G27" s="13">
        <v>8</v>
      </c>
      <c r="H27" s="13">
        <v>8</v>
      </c>
      <c r="I27" s="13">
        <v>8</v>
      </c>
      <c r="J27" s="13">
        <v>8</v>
      </c>
      <c r="K27" s="13">
        <v>8</v>
      </c>
    </row>
    <row r="28" spans="1:11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3">
      <c r="A29" s="55" t="s">
        <v>23</v>
      </c>
      <c r="B29" s="56"/>
      <c r="C29" s="56"/>
      <c r="D29" s="56"/>
      <c r="E29" s="56"/>
      <c r="F29" s="57"/>
      <c r="G29" s="74">
        <v>295</v>
      </c>
      <c r="H29" s="74">
        <v>296</v>
      </c>
      <c r="I29" s="74">
        <v>297</v>
      </c>
      <c r="J29" s="74">
        <v>295</v>
      </c>
      <c r="K29" s="74">
        <v>289</v>
      </c>
    </row>
    <row r="30" spans="1:11" x14ac:dyDescent="0.3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3">
      <c r="A32" s="55" t="s">
        <v>10</v>
      </c>
      <c r="B32" s="56"/>
      <c r="C32" s="56"/>
      <c r="D32" s="56"/>
      <c r="E32" s="56"/>
      <c r="F32" s="57"/>
      <c r="G32" s="74">
        <v>887</v>
      </c>
      <c r="H32" s="74">
        <v>876</v>
      </c>
      <c r="I32" s="74">
        <v>877</v>
      </c>
      <c r="J32" s="74">
        <v>861</v>
      </c>
      <c r="K32" s="74">
        <v>868</v>
      </c>
    </row>
    <row r="33" spans="1:11" x14ac:dyDescent="0.3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3">
      <c r="A35" s="55" t="s">
        <v>12</v>
      </c>
      <c r="B35" s="56"/>
      <c r="C35" s="56"/>
      <c r="D35" s="56"/>
      <c r="E35" s="56"/>
      <c r="F35" s="57"/>
      <c r="G35" s="74">
        <v>77</v>
      </c>
      <c r="H35" s="74">
        <v>74</v>
      </c>
      <c r="I35" s="74">
        <v>74</v>
      </c>
      <c r="J35" s="74">
        <v>71</v>
      </c>
      <c r="K35" s="74">
        <v>69</v>
      </c>
    </row>
    <row r="36" spans="1:11" x14ac:dyDescent="0.3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3">
      <c r="A38" s="55" t="s">
        <v>14</v>
      </c>
      <c r="B38" s="56"/>
      <c r="C38" s="56"/>
      <c r="D38" s="56"/>
      <c r="E38" s="56"/>
      <c r="F38" s="57"/>
      <c r="G38" s="82">
        <v>29</v>
      </c>
      <c r="H38" s="82">
        <v>29</v>
      </c>
      <c r="I38" s="82">
        <v>29</v>
      </c>
      <c r="J38" s="82">
        <v>29</v>
      </c>
      <c r="K38" s="82">
        <v>29</v>
      </c>
    </row>
    <row r="39" spans="1:11" x14ac:dyDescent="0.3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</row>
    <row r="40" spans="1:11" x14ac:dyDescent="0.3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3">
      <c r="A41" s="55" t="s">
        <v>16</v>
      </c>
      <c r="B41" s="56"/>
      <c r="C41" s="56"/>
      <c r="D41" s="56"/>
      <c r="E41" s="56"/>
      <c r="F41" s="57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3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</row>
    <row r="43" spans="1:11" x14ac:dyDescent="0.3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3">
      <c r="A44" s="54" t="s">
        <v>18</v>
      </c>
      <c r="B44" s="70"/>
      <c r="C44" s="70"/>
      <c r="D44" s="70"/>
      <c r="E44" s="70"/>
      <c r="F44" s="71"/>
      <c r="G44" s="32">
        <v>2234</v>
      </c>
      <c r="H44" s="32">
        <v>2212</v>
      </c>
      <c r="I44" s="32">
        <v>2203</v>
      </c>
      <c r="J44" s="32">
        <v>2189</v>
      </c>
      <c r="K44" s="32">
        <v>2190</v>
      </c>
    </row>
    <row r="45" spans="1:11" x14ac:dyDescent="0.3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3">
      <c r="A46" s="76" t="s">
        <v>59</v>
      </c>
      <c r="B46" s="77"/>
      <c r="C46" s="77"/>
      <c r="D46" s="77"/>
      <c r="E46" s="77"/>
      <c r="F46" s="78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3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3">
      <c r="A48" s="54" t="s">
        <v>58</v>
      </c>
      <c r="B48" s="70"/>
      <c r="C48" s="70"/>
      <c r="D48" s="70"/>
      <c r="E48" s="70"/>
      <c r="F48" s="71"/>
      <c r="G48" s="32">
        <v>149</v>
      </c>
      <c r="H48" s="32">
        <v>150</v>
      </c>
      <c r="I48" s="32">
        <v>151</v>
      </c>
      <c r="J48" s="32">
        <v>150</v>
      </c>
      <c r="K48" s="32">
        <v>152</v>
      </c>
    </row>
    <row r="49" spans="1:11" x14ac:dyDescent="0.3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3">
      <c r="A50" s="79" t="s">
        <v>60</v>
      </c>
      <c r="B50" s="80"/>
      <c r="C50" s="80"/>
      <c r="D50" s="80"/>
      <c r="E50" s="80"/>
      <c r="F50" s="81"/>
      <c r="G50" s="34">
        <v>2290</v>
      </c>
      <c r="H50" s="34">
        <v>2270</v>
      </c>
      <c r="I50" s="34">
        <v>2271</v>
      </c>
      <c r="J50" s="34">
        <v>2270</v>
      </c>
      <c r="K50" s="34">
        <v>2262</v>
      </c>
    </row>
    <row r="51" spans="1:11" x14ac:dyDescent="0.3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3">
      <c r="A52" s="54" t="s">
        <v>26</v>
      </c>
      <c r="B52" s="70"/>
      <c r="C52" s="70"/>
      <c r="D52" s="70"/>
      <c r="E52" s="70"/>
      <c r="F52" s="71"/>
      <c r="G52" s="32">
        <f t="shared" ref="G52" si="2">SUM(G8,-SUM(G15:G50))</f>
        <v>3744</v>
      </c>
      <c r="H52" s="32">
        <f t="shared" ref="H52" si="3">SUM(H8,-SUM(H15:H50))</f>
        <v>3786</v>
      </c>
      <c r="I52" s="32">
        <f t="shared" ref="I52:J52" si="4">SUM(I8,-SUM(I15:I50))</f>
        <v>3778</v>
      </c>
      <c r="J52" s="32">
        <f t="shared" si="4"/>
        <v>3784</v>
      </c>
      <c r="K52" s="32">
        <f t="shared" ref="K52" si="5">SUM(K8,-SUM(K15:K50))</f>
        <v>3780</v>
      </c>
    </row>
    <row r="53" spans="1:11" x14ac:dyDescent="0.3">
      <c r="G53" s="31"/>
    </row>
    <row r="54" spans="1:11" x14ac:dyDescent="0.3">
      <c r="G54" s="33"/>
    </row>
  </sheetData>
  <mergeCells count="62">
    <mergeCell ref="A52:F52"/>
    <mergeCell ref="A42:F42"/>
    <mergeCell ref="A44:F44"/>
    <mergeCell ref="A46:F46"/>
    <mergeCell ref="A48:F48"/>
    <mergeCell ref="A50:F50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G35:G36"/>
    <mergeCell ref="H35:H36"/>
    <mergeCell ref="I35:I36"/>
    <mergeCell ref="J35:J36"/>
    <mergeCell ref="K32:K33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A21:F21"/>
    <mergeCell ref="A23:F23"/>
    <mergeCell ref="A25:F25"/>
    <mergeCell ref="A27:F27"/>
    <mergeCell ref="J32:J33"/>
    <mergeCell ref="J29:J30"/>
    <mergeCell ref="A18:F18"/>
    <mergeCell ref="G18:G19"/>
    <mergeCell ref="H18:H19"/>
    <mergeCell ref="I18:I19"/>
    <mergeCell ref="J18:J19"/>
    <mergeCell ref="A19:F19"/>
    <mergeCell ref="K18:K19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K46"/>
  <sheetViews>
    <sheetView topLeftCell="C1" workbookViewId="0">
      <selection activeCell="G9" sqref="G9"/>
    </sheetView>
  </sheetViews>
  <sheetFormatPr baseColWidth="10" defaultRowHeight="14" x14ac:dyDescent="0.3"/>
  <sheetData>
    <row r="1" spans="1:11" x14ac:dyDescent="0.3">
      <c r="A1" t="s">
        <v>0</v>
      </c>
    </row>
    <row r="2" spans="1:11" x14ac:dyDescent="0.3">
      <c r="A2" t="s">
        <v>1</v>
      </c>
    </row>
    <row r="4" spans="1:11" ht="18" x14ac:dyDescent="0.4">
      <c r="A4" s="39" t="s">
        <v>19</v>
      </c>
      <c r="B4" s="40"/>
      <c r="C4" s="40"/>
      <c r="D4" s="40"/>
      <c r="E4" s="40"/>
      <c r="F4" s="40"/>
    </row>
    <row r="5" spans="1:11" ht="18" x14ac:dyDescent="0.4">
      <c r="A5" s="41"/>
      <c r="B5" s="39"/>
      <c r="C5" s="39"/>
      <c r="D5" s="39"/>
      <c r="E5" s="39"/>
      <c r="F5" s="39"/>
    </row>
    <row r="6" spans="1:11" ht="28" x14ac:dyDescent="0.3">
      <c r="A6" s="1"/>
      <c r="B6" s="2"/>
      <c r="F6" s="7" t="s">
        <v>21</v>
      </c>
      <c r="G6" s="16" t="s">
        <v>54</v>
      </c>
      <c r="H6" s="28">
        <v>43713</v>
      </c>
      <c r="I6" s="28">
        <v>43720</v>
      </c>
      <c r="J6" s="28">
        <v>43727</v>
      </c>
      <c r="K6" s="28">
        <v>43734</v>
      </c>
    </row>
    <row r="8" spans="1:11" x14ac:dyDescent="0.3">
      <c r="A8" s="42" t="s">
        <v>3</v>
      </c>
      <c r="B8" s="43"/>
      <c r="C8" s="43"/>
      <c r="D8" s="43"/>
      <c r="E8" s="43"/>
      <c r="F8" s="43"/>
      <c r="G8" s="9">
        <v>6610</v>
      </c>
      <c r="H8" s="9">
        <v>6594</v>
      </c>
      <c r="I8" s="9">
        <v>6589</v>
      </c>
      <c r="J8" s="9">
        <v>6566</v>
      </c>
      <c r="K8" s="9">
        <v>6584</v>
      </c>
    </row>
    <row r="9" spans="1:11" x14ac:dyDescent="0.3">
      <c r="A9" s="44" t="s">
        <v>20</v>
      </c>
      <c r="B9" s="44"/>
      <c r="C9" s="44"/>
      <c r="D9" s="44"/>
      <c r="E9" s="44"/>
      <c r="F9" s="45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x14ac:dyDescent="0.3">
      <c r="A10" s="46" t="s">
        <v>2</v>
      </c>
      <c r="B10" s="46"/>
      <c r="C10" s="46"/>
      <c r="D10" s="46"/>
      <c r="E10" s="47"/>
      <c r="F10" s="6"/>
      <c r="G10" s="10">
        <f t="shared" ref="G10:J10" si="0">G8*100/G9</f>
        <v>3.48292523566389</v>
      </c>
      <c r="H10" s="10">
        <f t="shared" si="0"/>
        <v>3.4744945543067609</v>
      </c>
      <c r="I10" s="10">
        <f t="shared" si="0"/>
        <v>3.4718599663826581</v>
      </c>
      <c r="J10" s="10">
        <f t="shared" si="0"/>
        <v>3.4597408619317851</v>
      </c>
      <c r="K10" s="10">
        <f>K8*100/K9</f>
        <v>3.4692253784585554</v>
      </c>
    </row>
    <row r="11" spans="1:11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3">
      <c r="A15" s="37" t="s">
        <v>5</v>
      </c>
      <c r="B15" s="37"/>
      <c r="C15" s="37"/>
      <c r="D15" s="37"/>
      <c r="E15" s="37"/>
      <c r="F15" s="38"/>
      <c r="G15" s="48">
        <v>473</v>
      </c>
      <c r="H15" s="48">
        <v>476</v>
      </c>
      <c r="I15" s="48">
        <v>472</v>
      </c>
      <c r="J15" s="48">
        <v>478</v>
      </c>
      <c r="K15" s="48">
        <v>484</v>
      </c>
    </row>
    <row r="16" spans="1:11" x14ac:dyDescent="0.3">
      <c r="A16" s="37"/>
      <c r="B16" s="37"/>
      <c r="C16" s="37"/>
      <c r="D16" s="37"/>
      <c r="E16" s="37"/>
      <c r="F16" s="38"/>
      <c r="G16" s="49"/>
      <c r="H16" s="49"/>
      <c r="I16" s="49"/>
      <c r="J16" s="49"/>
      <c r="K16" s="49"/>
    </row>
    <row r="17" spans="1:11" x14ac:dyDescent="0.3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3">
      <c r="A18" s="55" t="s">
        <v>24</v>
      </c>
      <c r="B18" s="56"/>
      <c r="C18" s="56"/>
      <c r="D18" s="56"/>
      <c r="E18" s="56"/>
      <c r="F18" s="56"/>
      <c r="G18" s="48">
        <v>351</v>
      </c>
      <c r="H18" s="48">
        <v>346</v>
      </c>
      <c r="I18" s="48">
        <v>344</v>
      </c>
      <c r="J18" s="48">
        <v>327</v>
      </c>
      <c r="K18" s="48">
        <v>322</v>
      </c>
    </row>
    <row r="19" spans="1:11" x14ac:dyDescent="0.3">
      <c r="A19" s="50" t="s">
        <v>27</v>
      </c>
      <c r="B19" s="51"/>
      <c r="C19" s="51"/>
      <c r="D19" s="51"/>
      <c r="E19" s="51"/>
      <c r="F19" s="51"/>
      <c r="G19" s="49"/>
      <c r="H19" s="49"/>
      <c r="I19" s="49"/>
      <c r="J19" s="49"/>
      <c r="K19" s="49"/>
    </row>
    <row r="20" spans="1:11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3">
      <c r="A21" s="53" t="s">
        <v>6</v>
      </c>
      <c r="B21" s="53"/>
      <c r="C21" s="53"/>
      <c r="D21" s="53"/>
      <c r="E21" s="53"/>
      <c r="F21" s="54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3">
      <c r="A23" s="53" t="s">
        <v>22</v>
      </c>
      <c r="B23" s="53"/>
      <c r="C23" s="53"/>
      <c r="D23" s="53"/>
      <c r="E23" s="53"/>
      <c r="F23" s="54"/>
      <c r="G23" s="13">
        <v>710</v>
      </c>
      <c r="H23" s="13">
        <v>709</v>
      </c>
      <c r="I23" s="13">
        <v>711</v>
      </c>
      <c r="J23" s="13">
        <v>717</v>
      </c>
      <c r="K23" s="13">
        <v>737</v>
      </c>
    </row>
    <row r="24" spans="1:11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3">
      <c r="A25" s="53" t="s">
        <v>7</v>
      </c>
      <c r="B25" s="53"/>
      <c r="C25" s="53"/>
      <c r="D25" s="53"/>
      <c r="E25" s="53"/>
      <c r="F25" s="54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3">
      <c r="A27" s="53" t="s">
        <v>8</v>
      </c>
      <c r="B27" s="53"/>
      <c r="C27" s="53"/>
      <c r="D27" s="53"/>
      <c r="E27" s="53"/>
      <c r="F27" s="54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3">
      <c r="A29" s="55" t="s">
        <v>23</v>
      </c>
      <c r="B29" s="56"/>
      <c r="C29" s="56"/>
      <c r="D29" s="56"/>
      <c r="E29" s="56"/>
      <c r="F29" s="57"/>
      <c r="G29" s="48">
        <v>210</v>
      </c>
      <c r="H29" s="48">
        <v>209</v>
      </c>
      <c r="I29" s="48">
        <v>216</v>
      </c>
      <c r="J29" s="48">
        <v>221</v>
      </c>
      <c r="K29" s="48">
        <v>219</v>
      </c>
    </row>
    <row r="30" spans="1:11" x14ac:dyDescent="0.3">
      <c r="A30" s="50" t="s">
        <v>9</v>
      </c>
      <c r="B30" s="51"/>
      <c r="C30" s="51"/>
      <c r="D30" s="51"/>
      <c r="E30" s="51"/>
      <c r="F30" s="52"/>
      <c r="G30" s="49"/>
      <c r="H30" s="49"/>
      <c r="I30" s="49"/>
      <c r="J30" s="49"/>
      <c r="K30" s="49"/>
    </row>
    <row r="31" spans="1:11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3">
      <c r="A32" s="55" t="s">
        <v>10</v>
      </c>
      <c r="B32" s="56"/>
      <c r="C32" s="56"/>
      <c r="D32" s="56"/>
      <c r="E32" s="56"/>
      <c r="F32" s="57"/>
      <c r="G32" s="48">
        <v>430</v>
      </c>
      <c r="H32" s="48">
        <v>428</v>
      </c>
      <c r="I32" s="48">
        <v>461</v>
      </c>
      <c r="J32" s="48">
        <v>452</v>
      </c>
      <c r="K32" s="48">
        <v>454</v>
      </c>
    </row>
    <row r="33" spans="1:11" x14ac:dyDescent="0.3">
      <c r="A33" s="50" t="s">
        <v>11</v>
      </c>
      <c r="B33" s="51"/>
      <c r="C33" s="51"/>
      <c r="D33" s="51"/>
      <c r="E33" s="51"/>
      <c r="F33" s="52"/>
      <c r="G33" s="49"/>
      <c r="H33" s="49"/>
      <c r="I33" s="49"/>
      <c r="J33" s="49"/>
      <c r="K33" s="49"/>
    </row>
    <row r="34" spans="1:11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3">
      <c r="A35" s="55" t="s">
        <v>12</v>
      </c>
      <c r="B35" s="56"/>
      <c r="C35" s="56"/>
      <c r="D35" s="56"/>
      <c r="E35" s="56"/>
      <c r="F35" s="56"/>
      <c r="G35" s="48">
        <v>79</v>
      </c>
      <c r="H35" s="48">
        <v>83</v>
      </c>
      <c r="I35" s="48">
        <v>84</v>
      </c>
      <c r="J35" s="48">
        <v>85</v>
      </c>
      <c r="K35" s="48">
        <v>84</v>
      </c>
    </row>
    <row r="36" spans="1:11" x14ac:dyDescent="0.3">
      <c r="A36" s="50" t="s">
        <v>13</v>
      </c>
      <c r="B36" s="51"/>
      <c r="C36" s="51"/>
      <c r="D36" s="51"/>
      <c r="E36" s="51"/>
      <c r="F36" s="51"/>
      <c r="G36" s="49"/>
      <c r="H36" s="49"/>
      <c r="I36" s="49"/>
      <c r="J36" s="49"/>
      <c r="K36" s="49"/>
    </row>
    <row r="37" spans="1:11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3">
      <c r="A38" s="55" t="s">
        <v>14</v>
      </c>
      <c r="B38" s="56"/>
      <c r="C38" s="56"/>
      <c r="D38" s="56"/>
      <c r="E38" s="56"/>
      <c r="F38" s="57"/>
      <c r="G38" s="58">
        <v>20</v>
      </c>
      <c r="H38" s="58">
        <v>20</v>
      </c>
      <c r="I38" s="58">
        <v>23</v>
      </c>
      <c r="J38" s="58">
        <v>23</v>
      </c>
      <c r="K38" s="58">
        <v>21</v>
      </c>
    </row>
    <row r="39" spans="1:11" x14ac:dyDescent="0.3">
      <c r="A39" s="50" t="s">
        <v>15</v>
      </c>
      <c r="B39" s="51"/>
      <c r="C39" s="51"/>
      <c r="D39" s="51"/>
      <c r="E39" s="51"/>
      <c r="F39" s="52"/>
      <c r="G39" s="59"/>
      <c r="H39" s="59"/>
      <c r="I39" s="59"/>
      <c r="J39" s="59"/>
      <c r="K39" s="59"/>
    </row>
    <row r="40" spans="1:11" x14ac:dyDescent="0.3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3">
      <c r="A41" s="55" t="s">
        <v>16</v>
      </c>
      <c r="B41" s="56"/>
      <c r="C41" s="56"/>
      <c r="D41" s="56"/>
      <c r="E41" s="56"/>
      <c r="F41" s="57"/>
      <c r="G41" s="58">
        <v>20</v>
      </c>
      <c r="H41" s="58">
        <v>20</v>
      </c>
      <c r="I41" s="58">
        <v>20</v>
      </c>
      <c r="J41" s="58">
        <v>20</v>
      </c>
      <c r="K41" s="58">
        <v>20</v>
      </c>
    </row>
    <row r="42" spans="1:11" x14ac:dyDescent="0.3">
      <c r="A42" s="50" t="s">
        <v>17</v>
      </c>
      <c r="B42" s="51"/>
      <c r="C42" s="51"/>
      <c r="D42" s="51"/>
      <c r="E42" s="51"/>
      <c r="F42" s="52"/>
      <c r="G42" s="59"/>
      <c r="H42" s="59"/>
      <c r="I42" s="59"/>
      <c r="J42" s="59"/>
      <c r="K42" s="59"/>
    </row>
    <row r="43" spans="1:11" x14ac:dyDescent="0.3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3">
      <c r="A44" s="53" t="s">
        <v>18</v>
      </c>
      <c r="B44" s="53"/>
      <c r="C44" s="53"/>
      <c r="D44" s="53"/>
      <c r="E44" s="53"/>
      <c r="F44" s="53"/>
      <c r="G44" s="14">
        <v>1740</v>
      </c>
      <c r="H44" s="14">
        <v>1730</v>
      </c>
      <c r="I44" s="14">
        <v>1727</v>
      </c>
      <c r="J44" s="14">
        <v>1719</v>
      </c>
      <c r="K44" s="14">
        <v>1720</v>
      </c>
    </row>
    <row r="45" spans="1:11" x14ac:dyDescent="0.3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3">
      <c r="A46" s="53" t="s">
        <v>26</v>
      </c>
      <c r="B46" s="53"/>
      <c r="C46" s="53"/>
      <c r="D46" s="53"/>
      <c r="E46" s="53"/>
      <c r="F46" s="53"/>
      <c r="G46" s="14">
        <v>2504</v>
      </c>
      <c r="H46" s="14">
        <v>2500</v>
      </c>
      <c r="I46" s="14">
        <v>2458</v>
      </c>
      <c r="J46" s="14">
        <v>2451</v>
      </c>
      <c r="K46" s="14">
        <v>2450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502D4-8ACC-4EB1-B95F-AA46776CCAD4}">
  <dimension ref="A1:K54"/>
  <sheetViews>
    <sheetView workbookViewId="0">
      <selection activeCell="N12" sqref="N12"/>
    </sheetView>
  </sheetViews>
  <sheetFormatPr baseColWidth="10" defaultRowHeight="14" x14ac:dyDescent="0.3"/>
  <sheetData>
    <row r="1" spans="1:11" x14ac:dyDescent="0.3">
      <c r="A1" t="s">
        <v>0</v>
      </c>
    </row>
    <row r="2" spans="1:11" x14ac:dyDescent="0.3">
      <c r="A2" t="s">
        <v>1</v>
      </c>
    </row>
    <row r="4" spans="1:11" ht="18" x14ac:dyDescent="0.4">
      <c r="A4" s="39" t="s">
        <v>19</v>
      </c>
      <c r="B4" s="40"/>
      <c r="C4" s="40"/>
      <c r="D4" s="40"/>
      <c r="E4" s="40"/>
      <c r="F4" s="40"/>
    </row>
    <row r="5" spans="1:11" ht="18" x14ac:dyDescent="0.4">
      <c r="A5" s="41"/>
      <c r="B5" s="39"/>
      <c r="C5" s="39"/>
      <c r="D5" s="39"/>
      <c r="E5" s="39"/>
      <c r="F5" s="39"/>
    </row>
    <row r="6" spans="1:11" ht="28" x14ac:dyDescent="0.3">
      <c r="A6" s="1"/>
      <c r="B6" s="2"/>
      <c r="F6" s="7" t="s">
        <v>21</v>
      </c>
      <c r="G6" s="16" t="s">
        <v>35</v>
      </c>
      <c r="H6" s="16">
        <v>45904</v>
      </c>
      <c r="I6" s="16">
        <v>45911</v>
      </c>
      <c r="J6" s="16">
        <v>45918</v>
      </c>
      <c r="K6" s="16">
        <v>45925</v>
      </c>
    </row>
    <row r="8" spans="1:11" x14ac:dyDescent="0.3">
      <c r="A8" s="42" t="s">
        <v>3</v>
      </c>
      <c r="B8" s="43"/>
      <c r="C8" s="43"/>
      <c r="D8" s="43"/>
      <c r="E8" s="43"/>
      <c r="F8" s="60"/>
      <c r="G8" s="9">
        <v>11113</v>
      </c>
      <c r="H8" s="9">
        <v>11116</v>
      </c>
      <c r="I8" s="9">
        <v>11100</v>
      </c>
      <c r="J8" s="9">
        <v>11114</v>
      </c>
      <c r="K8" s="9">
        <v>11103</v>
      </c>
    </row>
    <row r="9" spans="1:11" x14ac:dyDescent="0.3">
      <c r="A9" s="61" t="s">
        <v>20</v>
      </c>
      <c r="B9" s="62"/>
      <c r="C9" s="62"/>
      <c r="D9" s="62"/>
      <c r="E9" s="62"/>
      <c r="F9" s="63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x14ac:dyDescent="0.3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6.1475568536988785</v>
      </c>
      <c r="H10" s="10">
        <f t="shared" ref="H10:K10" si="1">SUM(H8*100 / H9)</f>
        <v>6.1492164119244794</v>
      </c>
      <c r="I10" s="10">
        <f t="shared" si="1"/>
        <v>6.1403654347212768</v>
      </c>
      <c r="J10" s="10">
        <f t="shared" si="1"/>
        <v>6.1481100397740791</v>
      </c>
      <c r="K10" s="10">
        <f t="shared" si="1"/>
        <v>6.1420249929468778</v>
      </c>
    </row>
    <row r="11" spans="1:11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3">
      <c r="A15" s="64" t="s">
        <v>5</v>
      </c>
      <c r="B15" s="65"/>
      <c r="C15" s="65"/>
      <c r="D15" s="65"/>
      <c r="E15" s="65"/>
      <c r="F15" s="66"/>
      <c r="G15" s="74">
        <v>230</v>
      </c>
      <c r="H15" s="74">
        <v>232</v>
      </c>
      <c r="I15" s="74">
        <v>231</v>
      </c>
      <c r="J15" s="74">
        <v>238</v>
      </c>
      <c r="K15" s="74">
        <v>238</v>
      </c>
    </row>
    <row r="16" spans="1:11" x14ac:dyDescent="0.3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3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3">
      <c r="A18" s="55" t="s">
        <v>24</v>
      </c>
      <c r="B18" s="56"/>
      <c r="C18" s="56"/>
      <c r="D18" s="56"/>
      <c r="E18" s="56"/>
      <c r="F18" s="57"/>
      <c r="G18" s="74">
        <v>621</v>
      </c>
      <c r="H18" s="74">
        <v>616</v>
      </c>
      <c r="I18" s="74">
        <v>613</v>
      </c>
      <c r="J18" s="74">
        <v>603</v>
      </c>
      <c r="K18" s="74">
        <v>605</v>
      </c>
    </row>
    <row r="19" spans="1:11" x14ac:dyDescent="0.3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3">
      <c r="A21" s="54" t="s">
        <v>6</v>
      </c>
      <c r="B21" s="70"/>
      <c r="C21" s="70"/>
      <c r="D21" s="70"/>
      <c r="E21" s="70"/>
      <c r="F21" s="71"/>
      <c r="G21" s="13">
        <v>16</v>
      </c>
      <c r="H21" s="13">
        <v>16</v>
      </c>
      <c r="I21" s="13">
        <v>16</v>
      </c>
      <c r="J21" s="13">
        <v>16</v>
      </c>
      <c r="K21" s="13">
        <v>17</v>
      </c>
    </row>
    <row r="22" spans="1:11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3">
      <c r="A23" s="54" t="s">
        <v>22</v>
      </c>
      <c r="B23" s="70"/>
      <c r="C23" s="70"/>
      <c r="D23" s="70"/>
      <c r="E23" s="70"/>
      <c r="F23" s="71"/>
      <c r="G23" s="13">
        <v>538</v>
      </c>
      <c r="H23" s="13">
        <v>537</v>
      </c>
      <c r="I23" s="13">
        <v>532</v>
      </c>
      <c r="J23" s="13">
        <v>540</v>
      </c>
      <c r="K23" s="13">
        <v>536</v>
      </c>
    </row>
    <row r="24" spans="1:11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3">
      <c r="A25" s="54" t="s">
        <v>7</v>
      </c>
      <c r="B25" s="70"/>
      <c r="C25" s="70"/>
      <c r="D25" s="70"/>
      <c r="E25" s="70"/>
      <c r="F25" s="71"/>
      <c r="G25" s="13">
        <v>44</v>
      </c>
      <c r="H25" s="13">
        <v>44</v>
      </c>
      <c r="I25" s="13">
        <v>44</v>
      </c>
      <c r="J25" s="13">
        <v>44</v>
      </c>
      <c r="K25" s="13">
        <v>44</v>
      </c>
    </row>
    <row r="26" spans="1:11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3">
      <c r="A27" s="54" t="s">
        <v>8</v>
      </c>
      <c r="B27" s="70"/>
      <c r="C27" s="70"/>
      <c r="D27" s="70"/>
      <c r="E27" s="70"/>
      <c r="F27" s="71"/>
      <c r="G27" s="13">
        <v>8</v>
      </c>
      <c r="H27" s="13">
        <v>8</v>
      </c>
      <c r="I27" s="13">
        <v>8</v>
      </c>
      <c r="J27" s="13">
        <v>6</v>
      </c>
      <c r="K27" s="13">
        <v>6</v>
      </c>
    </row>
    <row r="28" spans="1:11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3">
      <c r="A29" s="55" t="s">
        <v>23</v>
      </c>
      <c r="B29" s="56"/>
      <c r="C29" s="56"/>
      <c r="D29" s="56"/>
      <c r="E29" s="56"/>
      <c r="F29" s="57"/>
      <c r="G29" s="74">
        <v>289</v>
      </c>
      <c r="H29" s="74">
        <v>291</v>
      </c>
      <c r="I29" s="74">
        <v>292</v>
      </c>
      <c r="J29" s="74">
        <v>289</v>
      </c>
      <c r="K29" s="74">
        <v>286</v>
      </c>
    </row>
    <row r="30" spans="1:11" x14ac:dyDescent="0.3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3">
      <c r="A32" s="55" t="s">
        <v>10</v>
      </c>
      <c r="B32" s="56"/>
      <c r="C32" s="56"/>
      <c r="D32" s="56"/>
      <c r="E32" s="56"/>
      <c r="F32" s="57"/>
      <c r="G32" s="74">
        <v>868</v>
      </c>
      <c r="H32" s="74">
        <v>874</v>
      </c>
      <c r="I32" s="74">
        <v>878</v>
      </c>
      <c r="J32" s="74">
        <v>885</v>
      </c>
      <c r="K32" s="74">
        <v>881</v>
      </c>
    </row>
    <row r="33" spans="1:11" x14ac:dyDescent="0.3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3">
      <c r="A35" s="55" t="s">
        <v>12</v>
      </c>
      <c r="B35" s="56"/>
      <c r="C35" s="56"/>
      <c r="D35" s="56"/>
      <c r="E35" s="56"/>
      <c r="F35" s="57"/>
      <c r="G35" s="74">
        <v>69</v>
      </c>
      <c r="H35" s="74">
        <v>69</v>
      </c>
      <c r="I35" s="74">
        <v>70</v>
      </c>
      <c r="J35" s="74">
        <v>66</v>
      </c>
      <c r="K35" s="74">
        <v>66</v>
      </c>
    </row>
    <row r="36" spans="1:11" x14ac:dyDescent="0.3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3">
      <c r="A38" s="55" t="s">
        <v>14</v>
      </c>
      <c r="B38" s="56"/>
      <c r="C38" s="56"/>
      <c r="D38" s="56"/>
      <c r="E38" s="56"/>
      <c r="F38" s="57"/>
      <c r="G38" s="82">
        <v>29</v>
      </c>
      <c r="H38" s="82">
        <v>29</v>
      </c>
      <c r="I38" s="82">
        <v>29</v>
      </c>
      <c r="J38" s="82">
        <v>29</v>
      </c>
      <c r="K38" s="82">
        <v>29</v>
      </c>
    </row>
    <row r="39" spans="1:11" x14ac:dyDescent="0.3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</row>
    <row r="40" spans="1:11" x14ac:dyDescent="0.3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3">
      <c r="A41" s="55" t="s">
        <v>16</v>
      </c>
      <c r="B41" s="56"/>
      <c r="C41" s="56"/>
      <c r="D41" s="56"/>
      <c r="E41" s="56"/>
      <c r="F41" s="57"/>
      <c r="G41" s="82">
        <v>16</v>
      </c>
      <c r="H41" s="82">
        <v>16</v>
      </c>
      <c r="I41" s="82">
        <v>16</v>
      </c>
      <c r="J41" s="82">
        <v>16</v>
      </c>
      <c r="K41" s="82">
        <v>15</v>
      </c>
    </row>
    <row r="42" spans="1:11" x14ac:dyDescent="0.3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</row>
    <row r="43" spans="1:11" x14ac:dyDescent="0.3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3">
      <c r="A44" s="54" t="s">
        <v>18</v>
      </c>
      <c r="B44" s="70"/>
      <c r="C44" s="70"/>
      <c r="D44" s="70"/>
      <c r="E44" s="70"/>
      <c r="F44" s="71"/>
      <c r="G44" s="32">
        <v>2190</v>
      </c>
      <c r="H44" s="32">
        <v>2199</v>
      </c>
      <c r="I44" s="32">
        <v>2196</v>
      </c>
      <c r="J44" s="32">
        <v>2198</v>
      </c>
      <c r="K44" s="32">
        <v>2199</v>
      </c>
    </row>
    <row r="45" spans="1:11" x14ac:dyDescent="0.3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3">
      <c r="A46" s="76" t="s">
        <v>59</v>
      </c>
      <c r="B46" s="77"/>
      <c r="C46" s="77"/>
      <c r="D46" s="77"/>
      <c r="E46" s="77"/>
      <c r="F46" s="78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3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3">
      <c r="A48" s="54" t="s">
        <v>58</v>
      </c>
      <c r="B48" s="70"/>
      <c r="C48" s="70"/>
      <c r="D48" s="70"/>
      <c r="E48" s="70"/>
      <c r="F48" s="71"/>
      <c r="G48" s="32">
        <v>152</v>
      </c>
      <c r="H48" s="32">
        <v>151</v>
      </c>
      <c r="I48" s="32">
        <v>152</v>
      </c>
      <c r="J48" s="32">
        <v>150</v>
      </c>
      <c r="K48" s="32">
        <v>156</v>
      </c>
    </row>
    <row r="49" spans="1:11" x14ac:dyDescent="0.3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3">
      <c r="A50" s="79" t="s">
        <v>60</v>
      </c>
      <c r="B50" s="80"/>
      <c r="C50" s="80"/>
      <c r="D50" s="80"/>
      <c r="E50" s="80"/>
      <c r="F50" s="81"/>
      <c r="G50" s="34">
        <v>2262</v>
      </c>
      <c r="H50" s="34">
        <v>2259</v>
      </c>
      <c r="I50" s="34">
        <v>2264</v>
      </c>
      <c r="J50" s="34">
        <v>2275</v>
      </c>
      <c r="K50" s="34">
        <v>2276</v>
      </c>
    </row>
    <row r="51" spans="1:11" x14ac:dyDescent="0.3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3">
      <c r="A52" s="54" t="s">
        <v>26</v>
      </c>
      <c r="B52" s="70"/>
      <c r="C52" s="70"/>
      <c r="D52" s="70"/>
      <c r="E52" s="70"/>
      <c r="F52" s="71"/>
      <c r="G52" s="32">
        <f t="shared" ref="G52" si="2">SUM(G8,-SUM(G15:G50))</f>
        <v>3780</v>
      </c>
      <c r="H52" s="32">
        <f t="shared" ref="H52:J52" si="3">SUM(H8,-SUM(H15:H50))</f>
        <v>3774</v>
      </c>
      <c r="I52" s="32">
        <f t="shared" si="3"/>
        <v>3758</v>
      </c>
      <c r="J52" s="32">
        <f t="shared" si="3"/>
        <v>3758</v>
      </c>
      <c r="K52" s="32">
        <f>SUM(K8,-SUM(K15:K50))</f>
        <v>3748</v>
      </c>
    </row>
    <row r="53" spans="1:11" x14ac:dyDescent="0.3">
      <c r="G53" s="31"/>
    </row>
    <row r="54" spans="1:11" x14ac:dyDescent="0.3">
      <c r="G54" s="33"/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1B79A-EB99-4AB3-BC37-483FA5E2457C}">
  <dimension ref="A1:L54"/>
  <sheetViews>
    <sheetView workbookViewId="0">
      <selection activeCell="L8" sqref="L8:L52"/>
    </sheetView>
  </sheetViews>
  <sheetFormatPr baseColWidth="10" defaultRowHeight="14" x14ac:dyDescent="0.3"/>
  <sheetData>
    <row r="1" spans="1:12" x14ac:dyDescent="0.3">
      <c r="A1" t="s">
        <v>0</v>
      </c>
    </row>
    <row r="2" spans="1:12" x14ac:dyDescent="0.3">
      <c r="A2" t="s">
        <v>1</v>
      </c>
    </row>
    <row r="4" spans="1:12" ht="18" x14ac:dyDescent="0.4">
      <c r="A4" s="39" t="s">
        <v>19</v>
      </c>
      <c r="B4" s="40"/>
      <c r="C4" s="40"/>
      <c r="D4" s="40"/>
      <c r="E4" s="40"/>
      <c r="F4" s="40"/>
    </row>
    <row r="5" spans="1:12" ht="18" x14ac:dyDescent="0.4">
      <c r="A5" s="41"/>
      <c r="B5" s="39"/>
      <c r="C5" s="39"/>
      <c r="D5" s="39"/>
      <c r="E5" s="39"/>
      <c r="F5" s="39"/>
    </row>
    <row r="6" spans="1:12" ht="28" x14ac:dyDescent="0.3">
      <c r="A6" s="1"/>
      <c r="B6" s="2"/>
      <c r="F6" s="7" t="s">
        <v>21</v>
      </c>
      <c r="G6" s="16" t="s">
        <v>36</v>
      </c>
      <c r="H6" s="16">
        <v>45932</v>
      </c>
      <c r="I6" s="16">
        <v>45939</v>
      </c>
      <c r="J6" s="16">
        <v>45946</v>
      </c>
      <c r="K6" s="16">
        <v>45953</v>
      </c>
      <c r="L6" s="16">
        <v>45960</v>
      </c>
    </row>
    <row r="8" spans="1:12" x14ac:dyDescent="0.3">
      <c r="A8" s="42" t="s">
        <v>3</v>
      </c>
      <c r="B8" s="43"/>
      <c r="C8" s="43"/>
      <c r="D8" s="43"/>
      <c r="E8" s="43"/>
      <c r="F8" s="60"/>
      <c r="G8" s="9">
        <v>11103</v>
      </c>
      <c r="H8" s="9">
        <v>11128</v>
      </c>
      <c r="I8" s="9">
        <v>11138</v>
      </c>
      <c r="J8" s="9">
        <v>11158</v>
      </c>
      <c r="K8" s="9">
        <v>11140</v>
      </c>
      <c r="L8" s="9">
        <v>11190</v>
      </c>
    </row>
    <row r="9" spans="1:12" x14ac:dyDescent="0.3">
      <c r="A9" s="61" t="s">
        <v>20</v>
      </c>
      <c r="B9" s="62"/>
      <c r="C9" s="62"/>
      <c r="D9" s="62"/>
      <c r="E9" s="62"/>
      <c r="F9" s="63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  <c r="L9" s="15">
        <v>180771</v>
      </c>
    </row>
    <row r="10" spans="1:12" x14ac:dyDescent="0.3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6.1420249929468778</v>
      </c>
      <c r="H10" s="10">
        <f t="shared" ref="H10:K10" si="1">SUM(H8*100 / H9)</f>
        <v>6.1558546448268805</v>
      </c>
      <c r="I10" s="10">
        <f t="shared" si="1"/>
        <v>6.1613865055788812</v>
      </c>
      <c r="J10" s="10">
        <f t="shared" si="1"/>
        <v>6.1724502270828836</v>
      </c>
      <c r="K10" s="10">
        <f t="shared" si="1"/>
        <v>6.1624928777292816</v>
      </c>
      <c r="L10" s="10">
        <f t="shared" ref="L10" si="2">SUM(L8*100 / L9)</f>
        <v>6.1901521814892879</v>
      </c>
    </row>
    <row r="11" spans="1:12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3">
      <c r="A15" s="64" t="s">
        <v>5</v>
      </c>
      <c r="B15" s="65"/>
      <c r="C15" s="65"/>
      <c r="D15" s="65"/>
      <c r="E15" s="65"/>
      <c r="F15" s="66"/>
      <c r="G15" s="74">
        <v>238</v>
      </c>
      <c r="H15" s="74">
        <v>239</v>
      </c>
      <c r="I15" s="74">
        <v>244</v>
      </c>
      <c r="J15" s="74">
        <v>242</v>
      </c>
      <c r="K15" s="74">
        <v>242</v>
      </c>
      <c r="L15" s="74">
        <v>238</v>
      </c>
    </row>
    <row r="16" spans="1:12" x14ac:dyDescent="0.3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  <c r="L16" s="75"/>
    </row>
    <row r="17" spans="1:12" x14ac:dyDescent="0.3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3">
      <c r="A18" s="55" t="s">
        <v>24</v>
      </c>
      <c r="B18" s="56"/>
      <c r="C18" s="56"/>
      <c r="D18" s="56"/>
      <c r="E18" s="56"/>
      <c r="F18" s="57"/>
      <c r="G18" s="74">
        <v>605</v>
      </c>
      <c r="H18" s="74">
        <v>604</v>
      </c>
      <c r="I18" s="74">
        <v>601</v>
      </c>
      <c r="J18" s="74">
        <v>601</v>
      </c>
      <c r="K18" s="74">
        <v>586</v>
      </c>
      <c r="L18" s="74">
        <v>582</v>
      </c>
    </row>
    <row r="19" spans="1:12" x14ac:dyDescent="0.3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  <c r="L19" s="75"/>
    </row>
    <row r="20" spans="1:12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3">
      <c r="A21" s="54" t="s">
        <v>6</v>
      </c>
      <c r="B21" s="70"/>
      <c r="C21" s="70"/>
      <c r="D21" s="70"/>
      <c r="E21" s="70"/>
      <c r="F21" s="71"/>
      <c r="G21" s="13">
        <v>17</v>
      </c>
      <c r="H21" s="13">
        <v>17</v>
      </c>
      <c r="I21" s="13">
        <v>17</v>
      </c>
      <c r="J21" s="13">
        <v>17</v>
      </c>
      <c r="K21" s="13">
        <v>17</v>
      </c>
      <c r="L21" s="13">
        <v>17</v>
      </c>
    </row>
    <row r="22" spans="1:12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3">
      <c r="A23" s="54" t="s">
        <v>22</v>
      </c>
      <c r="B23" s="70"/>
      <c r="C23" s="70"/>
      <c r="D23" s="70"/>
      <c r="E23" s="70"/>
      <c r="F23" s="71"/>
      <c r="G23" s="13">
        <v>536</v>
      </c>
      <c r="H23" s="13">
        <v>534</v>
      </c>
      <c r="I23" s="13">
        <v>533</v>
      </c>
      <c r="J23" s="13">
        <v>534</v>
      </c>
      <c r="K23" s="13">
        <v>538</v>
      </c>
      <c r="L23" s="13">
        <v>542</v>
      </c>
    </row>
    <row r="24" spans="1:12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3">
      <c r="A25" s="54" t="s">
        <v>7</v>
      </c>
      <c r="B25" s="70"/>
      <c r="C25" s="70"/>
      <c r="D25" s="70"/>
      <c r="E25" s="70"/>
      <c r="F25" s="71"/>
      <c r="G25" s="13">
        <v>44</v>
      </c>
      <c r="H25" s="13">
        <v>44</v>
      </c>
      <c r="I25" s="13">
        <v>44</v>
      </c>
      <c r="J25" s="13">
        <v>41</v>
      </c>
      <c r="K25" s="13">
        <v>36</v>
      </c>
      <c r="L25" s="13">
        <v>36</v>
      </c>
    </row>
    <row r="26" spans="1:12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3">
      <c r="A27" s="54" t="s">
        <v>8</v>
      </c>
      <c r="B27" s="70"/>
      <c r="C27" s="70"/>
      <c r="D27" s="70"/>
      <c r="E27" s="70"/>
      <c r="F27" s="71"/>
      <c r="G27" s="13">
        <v>6</v>
      </c>
      <c r="H27" s="13">
        <v>6</v>
      </c>
      <c r="I27" s="13">
        <v>6</v>
      </c>
      <c r="J27" s="13">
        <v>6</v>
      </c>
      <c r="K27" s="13">
        <v>5</v>
      </c>
      <c r="L27" s="13">
        <v>5</v>
      </c>
    </row>
    <row r="28" spans="1:12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3">
      <c r="A29" s="55" t="s">
        <v>23</v>
      </c>
      <c r="B29" s="56"/>
      <c r="C29" s="56"/>
      <c r="D29" s="56"/>
      <c r="E29" s="56"/>
      <c r="F29" s="57"/>
      <c r="G29" s="74">
        <v>286</v>
      </c>
      <c r="H29" s="74">
        <v>284</v>
      </c>
      <c r="I29" s="74">
        <v>284</v>
      </c>
      <c r="J29" s="74">
        <v>275</v>
      </c>
      <c r="K29" s="74">
        <v>267</v>
      </c>
      <c r="L29" s="74">
        <v>266</v>
      </c>
    </row>
    <row r="30" spans="1:12" x14ac:dyDescent="0.3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  <c r="L30" s="75"/>
    </row>
    <row r="31" spans="1:12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3">
      <c r="A32" s="55" t="s">
        <v>10</v>
      </c>
      <c r="B32" s="56"/>
      <c r="C32" s="56"/>
      <c r="D32" s="56"/>
      <c r="E32" s="56"/>
      <c r="F32" s="57"/>
      <c r="G32" s="74">
        <v>881</v>
      </c>
      <c r="H32" s="74">
        <v>882</v>
      </c>
      <c r="I32" s="74">
        <v>873</v>
      </c>
      <c r="J32" s="74">
        <v>876</v>
      </c>
      <c r="K32" s="74">
        <v>876</v>
      </c>
      <c r="L32" s="74">
        <v>876</v>
      </c>
    </row>
    <row r="33" spans="1:12" x14ac:dyDescent="0.3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  <c r="L33" s="75"/>
    </row>
    <row r="34" spans="1:12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3">
      <c r="A35" s="55" t="s">
        <v>12</v>
      </c>
      <c r="B35" s="56"/>
      <c r="C35" s="56"/>
      <c r="D35" s="56"/>
      <c r="E35" s="56"/>
      <c r="F35" s="57"/>
      <c r="G35" s="74">
        <v>66</v>
      </c>
      <c r="H35" s="74">
        <v>65</v>
      </c>
      <c r="I35" s="74">
        <v>66</v>
      </c>
      <c r="J35" s="74">
        <v>67</v>
      </c>
      <c r="K35" s="74">
        <v>66</v>
      </c>
      <c r="L35" s="74">
        <v>65</v>
      </c>
    </row>
    <row r="36" spans="1:12" x14ac:dyDescent="0.3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  <c r="L36" s="75"/>
    </row>
    <row r="37" spans="1:12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3">
      <c r="A38" s="55" t="s">
        <v>14</v>
      </c>
      <c r="B38" s="56"/>
      <c r="C38" s="56"/>
      <c r="D38" s="56"/>
      <c r="E38" s="56"/>
      <c r="F38" s="57"/>
      <c r="G38" s="82">
        <v>29</v>
      </c>
      <c r="H38" s="82">
        <v>29</v>
      </c>
      <c r="I38" s="82">
        <v>29</v>
      </c>
      <c r="J38" s="82">
        <v>33</v>
      </c>
      <c r="K38" s="82">
        <v>33</v>
      </c>
      <c r="L38" s="82">
        <v>33</v>
      </c>
    </row>
    <row r="39" spans="1:12" x14ac:dyDescent="0.3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  <c r="L39" s="83"/>
    </row>
    <row r="40" spans="1:12" x14ac:dyDescent="0.3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3">
      <c r="A41" s="55" t="s">
        <v>16</v>
      </c>
      <c r="B41" s="56"/>
      <c r="C41" s="56"/>
      <c r="D41" s="56"/>
      <c r="E41" s="56"/>
      <c r="F41" s="57"/>
      <c r="G41" s="82">
        <v>15</v>
      </c>
      <c r="H41" s="82">
        <v>15</v>
      </c>
      <c r="I41" s="82">
        <v>15</v>
      </c>
      <c r="J41" s="82">
        <v>15</v>
      </c>
      <c r="K41" s="82">
        <v>15</v>
      </c>
      <c r="L41" s="82">
        <v>15</v>
      </c>
    </row>
    <row r="42" spans="1:12" x14ac:dyDescent="0.3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  <c r="L42" s="83"/>
    </row>
    <row r="43" spans="1:12" x14ac:dyDescent="0.3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3">
      <c r="A44" s="54" t="s">
        <v>18</v>
      </c>
      <c r="B44" s="70"/>
      <c r="C44" s="70"/>
      <c r="D44" s="70"/>
      <c r="E44" s="70"/>
      <c r="F44" s="71"/>
      <c r="G44" s="32">
        <v>2199</v>
      </c>
      <c r="H44" s="32">
        <v>2206</v>
      </c>
      <c r="I44" s="32">
        <v>2207</v>
      </c>
      <c r="J44" s="32">
        <v>2220</v>
      </c>
      <c r="K44" s="32">
        <v>2205</v>
      </c>
      <c r="L44" s="32">
        <v>2220</v>
      </c>
    </row>
    <row r="45" spans="1:12" x14ac:dyDescent="0.3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3">
      <c r="A46" s="76" t="s">
        <v>59</v>
      </c>
      <c r="B46" s="77"/>
      <c r="C46" s="77"/>
      <c r="D46" s="77"/>
      <c r="E46" s="77"/>
      <c r="F46" s="78"/>
      <c r="G46" s="32">
        <v>1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3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3">
      <c r="A48" s="54" t="s">
        <v>58</v>
      </c>
      <c r="B48" s="70"/>
      <c r="C48" s="70"/>
      <c r="D48" s="70"/>
      <c r="E48" s="70"/>
      <c r="F48" s="71"/>
      <c r="G48" s="32">
        <v>156</v>
      </c>
      <c r="H48" s="32">
        <v>164</v>
      </c>
      <c r="I48" s="32">
        <v>164</v>
      </c>
      <c r="J48" s="32">
        <v>164</v>
      </c>
      <c r="K48" s="32">
        <v>172</v>
      </c>
      <c r="L48" s="32">
        <v>180</v>
      </c>
    </row>
    <row r="49" spans="1:12" x14ac:dyDescent="0.3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3">
      <c r="A50" s="79" t="s">
        <v>60</v>
      </c>
      <c r="B50" s="80"/>
      <c r="C50" s="80"/>
      <c r="D50" s="80"/>
      <c r="E50" s="80"/>
      <c r="F50" s="81"/>
      <c r="G50" s="34">
        <v>2276</v>
      </c>
      <c r="H50" s="34">
        <v>2274</v>
      </c>
      <c r="I50" s="34">
        <v>2273</v>
      </c>
      <c r="J50" s="34">
        <v>2268</v>
      </c>
      <c r="K50" s="34">
        <v>2274</v>
      </c>
      <c r="L50" s="34">
        <v>2277</v>
      </c>
    </row>
    <row r="51" spans="1:12" x14ac:dyDescent="0.3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3">
      <c r="A52" s="54" t="s">
        <v>26</v>
      </c>
      <c r="B52" s="70"/>
      <c r="C52" s="70"/>
      <c r="D52" s="70"/>
      <c r="E52" s="70"/>
      <c r="F52" s="71"/>
      <c r="G52" s="32">
        <f>SUM(G8,-SUM(G15:G50))</f>
        <v>3748</v>
      </c>
      <c r="H52" s="32">
        <f t="shared" ref="H52:J52" si="3">SUM(H8,-SUM(H15:H50))</f>
        <v>3764</v>
      </c>
      <c r="I52" s="32">
        <f t="shared" si="3"/>
        <v>3781</v>
      </c>
      <c r="J52" s="32">
        <f t="shared" si="3"/>
        <v>3798</v>
      </c>
      <c r="K52" s="32">
        <f>SUM(K8,-SUM(K15:K50))</f>
        <v>3807</v>
      </c>
      <c r="L52" s="32">
        <f>SUM(L8,-SUM(L15:L50))</f>
        <v>3837</v>
      </c>
    </row>
    <row r="53" spans="1:12" x14ac:dyDescent="0.3">
      <c r="G53" s="31"/>
    </row>
    <row r="54" spans="1:12" x14ac:dyDescent="0.3">
      <c r="G54" s="33"/>
    </row>
  </sheetData>
  <mergeCells count="69"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59E52-C265-43E5-9277-4CAE34E572A4}">
  <dimension ref="A1:K54"/>
  <sheetViews>
    <sheetView workbookViewId="0">
      <selection activeCell="M11" sqref="M11"/>
    </sheetView>
  </sheetViews>
  <sheetFormatPr baseColWidth="10" defaultRowHeight="14" x14ac:dyDescent="0.3"/>
  <sheetData>
    <row r="1" spans="1:11" x14ac:dyDescent="0.3">
      <c r="A1" t="s">
        <v>0</v>
      </c>
    </row>
    <row r="2" spans="1:11" x14ac:dyDescent="0.3">
      <c r="A2" t="s">
        <v>1</v>
      </c>
    </row>
    <row r="4" spans="1:11" ht="18" x14ac:dyDescent="0.4">
      <c r="A4" s="39" t="s">
        <v>19</v>
      </c>
      <c r="B4" s="40"/>
      <c r="C4" s="40"/>
      <c r="D4" s="40"/>
      <c r="E4" s="40"/>
      <c r="F4" s="40"/>
    </row>
    <row r="5" spans="1:11" ht="18" x14ac:dyDescent="0.4">
      <c r="A5" s="41"/>
      <c r="B5" s="39"/>
      <c r="C5" s="39"/>
      <c r="D5" s="39"/>
      <c r="E5" s="39"/>
      <c r="F5" s="39"/>
    </row>
    <row r="6" spans="1:11" ht="28" x14ac:dyDescent="0.3">
      <c r="A6" s="1"/>
      <c r="B6" s="2"/>
      <c r="F6" s="7" t="s">
        <v>21</v>
      </c>
      <c r="G6" s="16" t="s">
        <v>37</v>
      </c>
      <c r="H6" s="16">
        <v>45967</v>
      </c>
      <c r="I6" s="16">
        <v>45974</v>
      </c>
      <c r="J6" s="16">
        <v>45981</v>
      </c>
      <c r="K6" s="16">
        <v>45988</v>
      </c>
    </row>
    <row r="8" spans="1:11" x14ac:dyDescent="0.3">
      <c r="A8" s="42" t="s">
        <v>3</v>
      </c>
      <c r="B8" s="43"/>
      <c r="C8" s="43"/>
      <c r="D8" s="43"/>
      <c r="E8" s="43"/>
      <c r="F8" s="60"/>
      <c r="G8" s="9">
        <v>11190</v>
      </c>
      <c r="H8" s="9">
        <v>11221</v>
      </c>
      <c r="I8" s="9">
        <v>11245</v>
      </c>
      <c r="J8" s="9">
        <v>11250</v>
      </c>
      <c r="K8" s="9">
        <v>11256</v>
      </c>
    </row>
    <row r="9" spans="1:11" x14ac:dyDescent="0.3">
      <c r="A9" s="61" t="s">
        <v>20</v>
      </c>
      <c r="B9" s="62"/>
      <c r="C9" s="62"/>
      <c r="D9" s="62"/>
      <c r="E9" s="62"/>
      <c r="F9" s="63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x14ac:dyDescent="0.3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6.1901521814892879</v>
      </c>
      <c r="H10" s="10">
        <f t="shared" ref="H10:K10" si="1">SUM(H8*100 / H9)</f>
        <v>6.2073009498204907</v>
      </c>
      <c r="I10" s="10">
        <f t="shared" si="1"/>
        <v>6.2205774156252938</v>
      </c>
      <c r="J10" s="10">
        <f t="shared" si="1"/>
        <v>6.2233433460012941</v>
      </c>
      <c r="K10" s="10">
        <f t="shared" si="1"/>
        <v>6.2266624624524951</v>
      </c>
    </row>
    <row r="11" spans="1:11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3">
      <c r="A15" s="64" t="s">
        <v>5</v>
      </c>
      <c r="B15" s="65"/>
      <c r="C15" s="65"/>
      <c r="D15" s="65"/>
      <c r="E15" s="65"/>
      <c r="F15" s="66"/>
      <c r="G15" s="74">
        <v>238</v>
      </c>
      <c r="H15" s="74">
        <v>238</v>
      </c>
      <c r="I15" s="74">
        <v>242</v>
      </c>
      <c r="J15" s="74">
        <v>237</v>
      </c>
      <c r="K15" s="74">
        <v>237</v>
      </c>
    </row>
    <row r="16" spans="1:11" x14ac:dyDescent="0.3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3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3">
      <c r="A18" s="55" t="s">
        <v>24</v>
      </c>
      <c r="B18" s="56"/>
      <c r="C18" s="56"/>
      <c r="D18" s="56"/>
      <c r="E18" s="56"/>
      <c r="F18" s="57"/>
      <c r="G18" s="74">
        <v>582</v>
      </c>
      <c r="H18" s="74">
        <v>585</v>
      </c>
      <c r="I18" s="74">
        <v>584</v>
      </c>
      <c r="J18" s="74">
        <v>603</v>
      </c>
      <c r="K18" s="74">
        <v>592</v>
      </c>
    </row>
    <row r="19" spans="1:11" x14ac:dyDescent="0.3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3">
      <c r="A21" s="54" t="s">
        <v>6</v>
      </c>
      <c r="B21" s="70"/>
      <c r="C21" s="70"/>
      <c r="D21" s="70"/>
      <c r="E21" s="70"/>
      <c r="F21" s="71"/>
      <c r="G21" s="13">
        <v>17</v>
      </c>
      <c r="H21" s="13">
        <v>20</v>
      </c>
      <c r="I21" s="13">
        <v>20</v>
      </c>
      <c r="J21" s="13">
        <v>20</v>
      </c>
      <c r="K21" s="13">
        <v>20</v>
      </c>
    </row>
    <row r="22" spans="1:11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3">
      <c r="A23" s="54" t="s">
        <v>22</v>
      </c>
      <c r="B23" s="70"/>
      <c r="C23" s="70"/>
      <c r="D23" s="70"/>
      <c r="E23" s="70"/>
      <c r="F23" s="71"/>
      <c r="G23" s="13">
        <v>542</v>
      </c>
      <c r="H23" s="13">
        <v>542</v>
      </c>
      <c r="I23" s="13">
        <v>555</v>
      </c>
      <c r="J23" s="13">
        <v>554</v>
      </c>
      <c r="K23" s="13">
        <v>575</v>
      </c>
    </row>
    <row r="24" spans="1:11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3">
      <c r="A25" s="54" t="s">
        <v>7</v>
      </c>
      <c r="B25" s="70"/>
      <c r="C25" s="70"/>
      <c r="D25" s="70"/>
      <c r="E25" s="70"/>
      <c r="F25" s="71"/>
      <c r="G25" s="13">
        <v>36</v>
      </c>
      <c r="H25" s="13">
        <v>36</v>
      </c>
      <c r="I25" s="13">
        <v>36</v>
      </c>
      <c r="J25" s="13">
        <v>34</v>
      </c>
      <c r="K25" s="13">
        <v>35</v>
      </c>
    </row>
    <row r="26" spans="1:11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3">
      <c r="A27" s="54" t="s">
        <v>8</v>
      </c>
      <c r="B27" s="70"/>
      <c r="C27" s="70"/>
      <c r="D27" s="70"/>
      <c r="E27" s="70"/>
      <c r="F27" s="71"/>
      <c r="G27" s="13">
        <v>5</v>
      </c>
      <c r="H27" s="13">
        <v>5</v>
      </c>
      <c r="I27" s="13">
        <v>5</v>
      </c>
      <c r="J27" s="13">
        <v>5</v>
      </c>
      <c r="K27" s="13">
        <v>5</v>
      </c>
    </row>
    <row r="28" spans="1:11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3">
      <c r="A29" s="55" t="s">
        <v>23</v>
      </c>
      <c r="B29" s="56"/>
      <c r="C29" s="56"/>
      <c r="D29" s="56"/>
      <c r="E29" s="56"/>
      <c r="F29" s="57"/>
      <c r="G29" s="74">
        <v>266</v>
      </c>
      <c r="H29" s="74">
        <v>270</v>
      </c>
      <c r="I29" s="74">
        <v>266</v>
      </c>
      <c r="J29" s="74">
        <v>259</v>
      </c>
      <c r="K29" s="74">
        <v>258</v>
      </c>
    </row>
    <row r="30" spans="1:11" x14ac:dyDescent="0.3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3">
      <c r="A32" s="55" t="s">
        <v>10</v>
      </c>
      <c r="B32" s="56"/>
      <c r="C32" s="56"/>
      <c r="D32" s="56"/>
      <c r="E32" s="56"/>
      <c r="F32" s="57"/>
      <c r="G32" s="74">
        <v>876</v>
      </c>
      <c r="H32" s="74">
        <v>872</v>
      </c>
      <c r="I32" s="74">
        <v>872</v>
      </c>
      <c r="J32" s="74">
        <v>868</v>
      </c>
      <c r="K32" s="74">
        <v>880</v>
      </c>
    </row>
    <row r="33" spans="1:11" x14ac:dyDescent="0.3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3">
      <c r="A35" s="55" t="s">
        <v>12</v>
      </c>
      <c r="B35" s="56"/>
      <c r="C35" s="56"/>
      <c r="D35" s="56"/>
      <c r="E35" s="56"/>
      <c r="F35" s="57"/>
      <c r="G35" s="74">
        <v>65</v>
      </c>
      <c r="H35" s="74">
        <v>64</v>
      </c>
      <c r="I35" s="74">
        <v>64</v>
      </c>
      <c r="J35" s="74">
        <v>64</v>
      </c>
      <c r="K35" s="74">
        <v>68</v>
      </c>
    </row>
    <row r="36" spans="1:11" x14ac:dyDescent="0.3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3">
      <c r="A38" s="55" t="s">
        <v>14</v>
      </c>
      <c r="B38" s="56"/>
      <c r="C38" s="56"/>
      <c r="D38" s="56"/>
      <c r="E38" s="56"/>
      <c r="F38" s="57"/>
      <c r="G38" s="82">
        <v>33</v>
      </c>
      <c r="H38" s="82">
        <v>33</v>
      </c>
      <c r="I38" s="82">
        <v>33</v>
      </c>
      <c r="J38" s="82">
        <v>33</v>
      </c>
      <c r="K38" s="82">
        <v>33</v>
      </c>
    </row>
    <row r="39" spans="1:11" x14ac:dyDescent="0.3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</row>
    <row r="40" spans="1:11" x14ac:dyDescent="0.3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3">
      <c r="A41" s="55" t="s">
        <v>16</v>
      </c>
      <c r="B41" s="56"/>
      <c r="C41" s="56"/>
      <c r="D41" s="56"/>
      <c r="E41" s="56"/>
      <c r="F41" s="57"/>
      <c r="G41" s="82">
        <v>15</v>
      </c>
      <c r="H41" s="82">
        <v>15</v>
      </c>
      <c r="I41" s="82">
        <v>15</v>
      </c>
      <c r="J41" s="82">
        <v>15</v>
      </c>
      <c r="K41" s="82">
        <v>14</v>
      </c>
    </row>
    <row r="42" spans="1:11" x14ac:dyDescent="0.3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</row>
    <row r="43" spans="1:11" x14ac:dyDescent="0.3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3">
      <c r="A44" s="54" t="s">
        <v>18</v>
      </c>
      <c r="B44" s="70"/>
      <c r="C44" s="70"/>
      <c r="D44" s="70"/>
      <c r="E44" s="70"/>
      <c r="F44" s="71"/>
      <c r="G44" s="32">
        <v>2220</v>
      </c>
      <c r="H44" s="32">
        <v>2225</v>
      </c>
      <c r="I44" s="32">
        <v>2228</v>
      </c>
      <c r="J44" s="32">
        <v>2215</v>
      </c>
      <c r="K44" s="32">
        <v>2216</v>
      </c>
    </row>
    <row r="45" spans="1:11" x14ac:dyDescent="0.3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3">
      <c r="A46" s="76" t="s">
        <v>59</v>
      </c>
      <c r="B46" s="77"/>
      <c r="C46" s="77"/>
      <c r="D46" s="77"/>
      <c r="E46" s="77"/>
      <c r="F46" s="78"/>
      <c r="G46" s="32">
        <v>1</v>
      </c>
      <c r="H46" s="32">
        <v>1</v>
      </c>
      <c r="I46" s="32">
        <v>2</v>
      </c>
      <c r="J46" s="32">
        <v>2</v>
      </c>
      <c r="K46" s="32">
        <v>2</v>
      </c>
    </row>
    <row r="47" spans="1:11" x14ac:dyDescent="0.3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3">
      <c r="A48" s="54" t="s">
        <v>58</v>
      </c>
      <c r="B48" s="70"/>
      <c r="C48" s="70"/>
      <c r="D48" s="70"/>
      <c r="E48" s="70"/>
      <c r="F48" s="71"/>
      <c r="G48" s="32">
        <v>180</v>
      </c>
      <c r="H48" s="32">
        <v>185</v>
      </c>
      <c r="I48" s="32">
        <v>206</v>
      </c>
      <c r="J48" s="32">
        <v>209</v>
      </c>
      <c r="K48" s="32">
        <v>248</v>
      </c>
    </row>
    <row r="49" spans="1:11" x14ac:dyDescent="0.3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3">
      <c r="A50" s="79" t="s">
        <v>60</v>
      </c>
      <c r="B50" s="80"/>
      <c r="C50" s="80"/>
      <c r="D50" s="80"/>
      <c r="E50" s="80"/>
      <c r="F50" s="81"/>
      <c r="G50" s="34">
        <v>2277</v>
      </c>
      <c r="H50" s="34">
        <v>2281</v>
      </c>
      <c r="I50" s="34">
        <v>2277</v>
      </c>
      <c r="J50" s="34">
        <v>2273</v>
      </c>
      <c r="K50" s="34">
        <v>2273</v>
      </c>
    </row>
    <row r="51" spans="1:11" x14ac:dyDescent="0.3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3">
      <c r="A52" s="54" t="s">
        <v>26</v>
      </c>
      <c r="B52" s="70"/>
      <c r="C52" s="70"/>
      <c r="D52" s="70"/>
      <c r="E52" s="70"/>
      <c r="F52" s="71"/>
      <c r="G52" s="32">
        <f>SUM(G8,-SUM(G15:G50))</f>
        <v>3837</v>
      </c>
      <c r="H52" s="32">
        <f t="shared" ref="H52:J52" si="2">SUM(H8,-SUM(H15:H50))</f>
        <v>3849</v>
      </c>
      <c r="I52" s="32">
        <f t="shared" si="2"/>
        <v>3840</v>
      </c>
      <c r="J52" s="32">
        <f t="shared" si="2"/>
        <v>3859</v>
      </c>
      <c r="K52" s="32">
        <f>SUM(K8,-SUM(K15:K50))</f>
        <v>3800</v>
      </c>
    </row>
    <row r="53" spans="1:11" x14ac:dyDescent="0.3">
      <c r="G53" s="31"/>
    </row>
    <row r="54" spans="1:11" x14ac:dyDescent="0.3">
      <c r="G54" s="33"/>
    </row>
  </sheetData>
  <mergeCells count="62">
    <mergeCell ref="A15:F16"/>
    <mergeCell ref="A4:F4"/>
    <mergeCell ref="A5:F5"/>
    <mergeCell ref="A8:F8"/>
    <mergeCell ref="A9:F9"/>
    <mergeCell ref="A10:E10"/>
    <mergeCell ref="K18:K19"/>
    <mergeCell ref="G15:G16"/>
    <mergeCell ref="H15:H16"/>
    <mergeCell ref="I15:I16"/>
    <mergeCell ref="J15:J16"/>
    <mergeCell ref="K15:K16"/>
    <mergeCell ref="A18:F18"/>
    <mergeCell ref="G18:G19"/>
    <mergeCell ref="H18:H19"/>
    <mergeCell ref="I18:I19"/>
    <mergeCell ref="J18:J19"/>
    <mergeCell ref="A19:F19"/>
    <mergeCell ref="A21:F21"/>
    <mergeCell ref="A23:F23"/>
    <mergeCell ref="A25:F25"/>
    <mergeCell ref="A27:F27"/>
    <mergeCell ref="J32:J33"/>
    <mergeCell ref="J29:J30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G35:G36"/>
    <mergeCell ref="H35:H36"/>
    <mergeCell ref="I35:I36"/>
    <mergeCell ref="J35:J36"/>
    <mergeCell ref="K32:K33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A52:F52"/>
    <mergeCell ref="A42:F42"/>
    <mergeCell ref="A44:F44"/>
    <mergeCell ref="A46:F46"/>
    <mergeCell ref="A48:F48"/>
    <mergeCell ref="A50:F50"/>
  </mergeCells>
  <pageMargins left="0.7" right="0.7" top="0.78740157499999996" bottom="0.78740157499999996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C899E-FF10-47C7-AC93-5BD37D76EA1A}">
  <dimension ref="A1:K54"/>
  <sheetViews>
    <sheetView workbookViewId="0">
      <selection activeCell="J10" sqref="J10"/>
    </sheetView>
  </sheetViews>
  <sheetFormatPr baseColWidth="10" defaultRowHeight="14" x14ac:dyDescent="0.3"/>
  <sheetData>
    <row r="1" spans="1:11" x14ac:dyDescent="0.3">
      <c r="A1" t="s">
        <v>0</v>
      </c>
    </row>
    <row r="2" spans="1:11" x14ac:dyDescent="0.3">
      <c r="A2" t="s">
        <v>1</v>
      </c>
    </row>
    <row r="4" spans="1:11" ht="18" x14ac:dyDescent="0.4">
      <c r="A4" s="39" t="s">
        <v>19</v>
      </c>
      <c r="B4" s="40"/>
      <c r="C4" s="40"/>
      <c r="D4" s="40"/>
      <c r="E4" s="40"/>
      <c r="F4" s="40"/>
    </row>
    <row r="5" spans="1:11" ht="18" x14ac:dyDescent="0.4">
      <c r="A5" s="41"/>
      <c r="B5" s="39"/>
      <c r="C5" s="39"/>
      <c r="D5" s="39"/>
      <c r="E5" s="39"/>
      <c r="F5" s="39"/>
    </row>
    <row r="6" spans="1:11" ht="28" x14ac:dyDescent="0.3">
      <c r="A6" s="1"/>
      <c r="B6" s="2"/>
      <c r="F6" s="7" t="s">
        <v>21</v>
      </c>
      <c r="G6" s="16" t="s">
        <v>38</v>
      </c>
      <c r="H6" s="16">
        <v>45995</v>
      </c>
      <c r="I6" s="16">
        <v>46002</v>
      </c>
      <c r="J6" s="16">
        <v>46009</v>
      </c>
      <c r="K6" s="16">
        <v>46016</v>
      </c>
    </row>
    <row r="8" spans="1:11" x14ac:dyDescent="0.3">
      <c r="A8" s="42" t="s">
        <v>3</v>
      </c>
      <c r="B8" s="43"/>
      <c r="C8" s="43"/>
      <c r="D8" s="43"/>
      <c r="E8" s="43"/>
      <c r="F8" s="60"/>
      <c r="G8" s="9">
        <v>11256</v>
      </c>
      <c r="H8" s="9">
        <v>11271</v>
      </c>
      <c r="I8" s="9">
        <v>11293</v>
      </c>
      <c r="J8" s="9">
        <v>11286</v>
      </c>
      <c r="K8" s="9"/>
    </row>
    <row r="9" spans="1:11" x14ac:dyDescent="0.3">
      <c r="A9" s="61" t="s">
        <v>20</v>
      </c>
      <c r="B9" s="62"/>
      <c r="C9" s="62"/>
      <c r="D9" s="62"/>
      <c r="E9" s="62"/>
      <c r="F9" s="63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x14ac:dyDescent="0.3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6.2266624624524951</v>
      </c>
      <c r="H10" s="10">
        <f t="shared" ref="H10:K10" si="1">SUM(H8*100 / H9)</f>
        <v>6.2349602535804971</v>
      </c>
      <c r="I10" s="10">
        <f t="shared" si="1"/>
        <v>6.2471303472348998</v>
      </c>
      <c r="J10" s="10">
        <f t="shared" si="1"/>
        <v>6.2432580447084982</v>
      </c>
      <c r="K10" s="10">
        <f t="shared" si="1"/>
        <v>0</v>
      </c>
    </row>
    <row r="11" spans="1:11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3">
      <c r="A15" s="64" t="s">
        <v>5</v>
      </c>
      <c r="B15" s="65"/>
      <c r="C15" s="65"/>
      <c r="D15" s="65"/>
      <c r="E15" s="65"/>
      <c r="F15" s="66"/>
      <c r="G15" s="74">
        <v>237</v>
      </c>
      <c r="H15" s="74">
        <v>237</v>
      </c>
      <c r="I15" s="74">
        <v>241</v>
      </c>
      <c r="J15" s="74">
        <v>242</v>
      </c>
      <c r="K15" s="74"/>
    </row>
    <row r="16" spans="1:11" x14ac:dyDescent="0.3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3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3">
      <c r="A18" s="55" t="s">
        <v>24</v>
      </c>
      <c r="B18" s="56"/>
      <c r="C18" s="56"/>
      <c r="D18" s="56"/>
      <c r="E18" s="56"/>
      <c r="F18" s="57"/>
      <c r="G18" s="74">
        <v>592</v>
      </c>
      <c r="H18" s="74">
        <v>598</v>
      </c>
      <c r="I18" s="74">
        <v>590</v>
      </c>
      <c r="J18" s="74">
        <v>589</v>
      </c>
      <c r="K18" s="74"/>
    </row>
    <row r="19" spans="1:11" x14ac:dyDescent="0.3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3">
      <c r="A21" s="54" t="s">
        <v>6</v>
      </c>
      <c r="B21" s="70"/>
      <c r="C21" s="70"/>
      <c r="D21" s="70"/>
      <c r="E21" s="70"/>
      <c r="F21" s="71"/>
      <c r="G21" s="13">
        <v>20</v>
      </c>
      <c r="H21" s="13">
        <v>20</v>
      </c>
      <c r="I21" s="13">
        <v>22</v>
      </c>
      <c r="J21" s="13">
        <v>22</v>
      </c>
      <c r="K21" s="13"/>
    </row>
    <row r="22" spans="1:11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3">
      <c r="A23" s="54" t="s">
        <v>22</v>
      </c>
      <c r="B23" s="70"/>
      <c r="C23" s="70"/>
      <c r="D23" s="70"/>
      <c r="E23" s="70"/>
      <c r="F23" s="71"/>
      <c r="G23" s="13">
        <v>575</v>
      </c>
      <c r="H23" s="13">
        <v>568</v>
      </c>
      <c r="I23" s="13">
        <v>568</v>
      </c>
      <c r="J23" s="13">
        <v>559</v>
      </c>
      <c r="K23" s="13"/>
    </row>
    <row r="24" spans="1:11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3">
      <c r="A25" s="54" t="s">
        <v>7</v>
      </c>
      <c r="B25" s="70"/>
      <c r="C25" s="70"/>
      <c r="D25" s="70"/>
      <c r="E25" s="70"/>
      <c r="F25" s="71"/>
      <c r="G25" s="13">
        <v>35</v>
      </c>
      <c r="H25" s="13">
        <v>35</v>
      </c>
      <c r="I25" s="13">
        <v>35</v>
      </c>
      <c r="J25" s="13">
        <v>35</v>
      </c>
      <c r="K25" s="13"/>
    </row>
    <row r="26" spans="1:11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3">
      <c r="A27" s="54" t="s">
        <v>8</v>
      </c>
      <c r="B27" s="70"/>
      <c r="C27" s="70"/>
      <c r="D27" s="70"/>
      <c r="E27" s="70"/>
      <c r="F27" s="71"/>
      <c r="G27" s="13">
        <v>5</v>
      </c>
      <c r="H27" s="13">
        <v>5</v>
      </c>
      <c r="I27" s="13">
        <v>5</v>
      </c>
      <c r="J27" s="13">
        <v>5</v>
      </c>
      <c r="K27" s="13"/>
    </row>
    <row r="28" spans="1:11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3">
      <c r="A29" s="55" t="s">
        <v>23</v>
      </c>
      <c r="B29" s="56"/>
      <c r="C29" s="56"/>
      <c r="D29" s="56"/>
      <c r="E29" s="56"/>
      <c r="F29" s="57"/>
      <c r="G29" s="74">
        <v>258</v>
      </c>
      <c r="H29" s="74">
        <v>258</v>
      </c>
      <c r="I29" s="74">
        <v>255</v>
      </c>
      <c r="J29" s="74">
        <v>252</v>
      </c>
      <c r="K29" s="74"/>
    </row>
    <row r="30" spans="1:11" x14ac:dyDescent="0.3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3">
      <c r="A32" s="55" t="s">
        <v>10</v>
      </c>
      <c r="B32" s="56"/>
      <c r="C32" s="56"/>
      <c r="D32" s="56"/>
      <c r="E32" s="56"/>
      <c r="F32" s="57"/>
      <c r="G32" s="74">
        <v>880</v>
      </c>
      <c r="H32" s="74">
        <v>863</v>
      </c>
      <c r="I32" s="74">
        <v>850</v>
      </c>
      <c r="J32" s="74">
        <v>850</v>
      </c>
      <c r="K32" s="74"/>
    </row>
    <row r="33" spans="1:11" x14ac:dyDescent="0.3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3">
      <c r="A35" s="55" t="s">
        <v>12</v>
      </c>
      <c r="B35" s="56"/>
      <c r="C35" s="56"/>
      <c r="D35" s="56"/>
      <c r="E35" s="56"/>
      <c r="F35" s="57"/>
      <c r="G35" s="74">
        <v>68</v>
      </c>
      <c r="H35" s="74">
        <v>69</v>
      </c>
      <c r="I35" s="74">
        <v>67</v>
      </c>
      <c r="J35" s="74">
        <v>63</v>
      </c>
      <c r="K35" s="74"/>
    </row>
    <row r="36" spans="1:11" x14ac:dyDescent="0.3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3">
      <c r="A38" s="55" t="s">
        <v>14</v>
      </c>
      <c r="B38" s="56"/>
      <c r="C38" s="56"/>
      <c r="D38" s="56"/>
      <c r="E38" s="56"/>
      <c r="F38" s="57"/>
      <c r="G38" s="82">
        <v>33</v>
      </c>
      <c r="H38" s="82">
        <v>33</v>
      </c>
      <c r="I38" s="82">
        <v>34</v>
      </c>
      <c r="J38" s="82">
        <v>34</v>
      </c>
      <c r="K38" s="82"/>
    </row>
    <row r="39" spans="1:11" x14ac:dyDescent="0.3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</row>
    <row r="40" spans="1:11" x14ac:dyDescent="0.3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3">
      <c r="A41" s="55" t="s">
        <v>16</v>
      </c>
      <c r="B41" s="56"/>
      <c r="C41" s="56"/>
      <c r="D41" s="56"/>
      <c r="E41" s="56"/>
      <c r="F41" s="57"/>
      <c r="G41" s="82">
        <v>14</v>
      </c>
      <c r="H41" s="82">
        <v>14</v>
      </c>
      <c r="I41" s="82">
        <v>14</v>
      </c>
      <c r="J41" s="82">
        <v>14</v>
      </c>
      <c r="K41" s="82"/>
    </row>
    <row r="42" spans="1:11" x14ac:dyDescent="0.3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</row>
    <row r="43" spans="1:11" x14ac:dyDescent="0.3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3">
      <c r="A44" s="54" t="s">
        <v>18</v>
      </c>
      <c r="B44" s="70"/>
      <c r="C44" s="70"/>
      <c r="D44" s="70"/>
      <c r="E44" s="70"/>
      <c r="F44" s="71"/>
      <c r="G44" s="32">
        <v>2216</v>
      </c>
      <c r="H44" s="32">
        <v>2211</v>
      </c>
      <c r="I44" s="32">
        <v>2214</v>
      </c>
      <c r="J44" s="32">
        <v>2206</v>
      </c>
      <c r="K44" s="32"/>
    </row>
    <row r="45" spans="1:11" x14ac:dyDescent="0.3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3">
      <c r="A46" s="76" t="s">
        <v>59</v>
      </c>
      <c r="B46" s="77"/>
      <c r="C46" s="77"/>
      <c r="D46" s="77"/>
      <c r="E46" s="77"/>
      <c r="F46" s="78"/>
      <c r="G46" s="32">
        <v>2</v>
      </c>
      <c r="H46" s="32">
        <v>1</v>
      </c>
      <c r="I46" s="32">
        <v>1</v>
      </c>
      <c r="J46" s="32">
        <v>1</v>
      </c>
      <c r="K46" s="32"/>
    </row>
    <row r="47" spans="1:11" x14ac:dyDescent="0.3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3">
      <c r="A48" s="54" t="s">
        <v>58</v>
      </c>
      <c r="B48" s="70"/>
      <c r="C48" s="70"/>
      <c r="D48" s="70"/>
      <c r="E48" s="70"/>
      <c r="F48" s="71"/>
      <c r="G48" s="32">
        <v>248</v>
      </c>
      <c r="H48" s="32">
        <v>250</v>
      </c>
      <c r="I48" s="32">
        <v>257</v>
      </c>
      <c r="J48" s="32">
        <v>256</v>
      </c>
      <c r="K48" s="32"/>
    </row>
    <row r="49" spans="1:11" x14ac:dyDescent="0.3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3">
      <c r="A50" s="79" t="s">
        <v>60</v>
      </c>
      <c r="B50" s="80"/>
      <c r="C50" s="80"/>
      <c r="D50" s="80"/>
      <c r="E50" s="80"/>
      <c r="F50" s="81"/>
      <c r="G50" s="34">
        <v>2273</v>
      </c>
      <c r="H50" s="34">
        <v>2268</v>
      </c>
      <c r="I50" s="34">
        <v>2269</v>
      </c>
      <c r="J50" s="34">
        <v>2264</v>
      </c>
      <c r="K50" s="34"/>
    </row>
    <row r="51" spans="1:11" x14ac:dyDescent="0.3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3">
      <c r="A52" s="54" t="s">
        <v>26</v>
      </c>
      <c r="B52" s="70"/>
      <c r="C52" s="70"/>
      <c r="D52" s="70"/>
      <c r="E52" s="70"/>
      <c r="F52" s="71"/>
      <c r="G52" s="32">
        <f>SUM(G8,-SUM(G15:G50))</f>
        <v>3800</v>
      </c>
      <c r="H52" s="32">
        <f t="shared" ref="H52:J52" si="2">SUM(H8,-SUM(H15:H50))</f>
        <v>3841</v>
      </c>
      <c r="I52" s="32">
        <f t="shared" si="2"/>
        <v>3871</v>
      </c>
      <c r="J52" s="32">
        <f t="shared" si="2"/>
        <v>3894</v>
      </c>
      <c r="K52" s="32">
        <f>SUM(K8,-SUM(K15:K50))</f>
        <v>0</v>
      </c>
    </row>
    <row r="53" spans="1:11" x14ac:dyDescent="0.3">
      <c r="G53" s="31"/>
    </row>
    <row r="54" spans="1:11" x14ac:dyDescent="0.3">
      <c r="G54" s="33"/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A8FFD-840B-47D7-91AA-2930DC4E215B}">
  <dimension ref="A1:N52"/>
  <sheetViews>
    <sheetView tabSelected="1" workbookViewId="0">
      <selection activeCell="N12" sqref="N12"/>
    </sheetView>
  </sheetViews>
  <sheetFormatPr baseColWidth="10" defaultRowHeight="14" x14ac:dyDescent="0.3"/>
  <sheetData>
    <row r="1" spans="1:14" x14ac:dyDescent="0.3">
      <c r="A1" t="s">
        <v>0</v>
      </c>
    </row>
    <row r="2" spans="1:14" x14ac:dyDescent="0.3">
      <c r="A2" t="s">
        <v>1</v>
      </c>
    </row>
    <row r="4" spans="1:14" ht="18" x14ac:dyDescent="0.4">
      <c r="A4" s="39" t="s">
        <v>19</v>
      </c>
      <c r="B4" s="40"/>
      <c r="C4" s="40"/>
      <c r="D4" s="40"/>
      <c r="E4" s="40"/>
      <c r="F4" s="40"/>
      <c r="G4" s="36"/>
    </row>
    <row r="5" spans="1:14" ht="18" x14ac:dyDescent="0.4">
      <c r="A5" s="41"/>
      <c r="B5" s="39"/>
      <c r="C5" s="39"/>
      <c r="D5" s="39"/>
      <c r="E5" s="39"/>
      <c r="F5" s="39"/>
      <c r="G5" s="35"/>
    </row>
    <row r="6" spans="1:14" x14ac:dyDescent="0.3">
      <c r="A6" s="1"/>
      <c r="B6" s="2"/>
      <c r="F6" s="7" t="s">
        <v>21</v>
      </c>
      <c r="G6" s="85">
        <v>43465</v>
      </c>
      <c r="H6" s="16">
        <v>43830</v>
      </c>
      <c r="I6" s="16">
        <v>44196</v>
      </c>
      <c r="J6" s="16">
        <v>44561</v>
      </c>
      <c r="K6" s="16">
        <v>44926</v>
      </c>
      <c r="L6" s="16">
        <v>45291</v>
      </c>
      <c r="M6" s="16">
        <v>45657</v>
      </c>
      <c r="N6" s="16">
        <v>46009</v>
      </c>
    </row>
    <row r="8" spans="1:14" x14ac:dyDescent="0.3">
      <c r="A8" s="42" t="s">
        <v>3</v>
      </c>
      <c r="B8" s="43"/>
      <c r="C8" s="43"/>
      <c r="D8" s="43"/>
      <c r="E8" s="43"/>
      <c r="F8" s="60"/>
      <c r="G8" s="86">
        <v>6343</v>
      </c>
      <c r="H8" s="9">
        <v>6708</v>
      </c>
      <c r="I8" s="9">
        <v>6891</v>
      </c>
      <c r="J8" s="9">
        <v>7239</v>
      </c>
      <c r="K8" s="9">
        <v>10106</v>
      </c>
      <c r="L8" s="9">
        <v>10782</v>
      </c>
      <c r="M8" s="9">
        <v>11264</v>
      </c>
      <c r="N8" s="9">
        <v>11286</v>
      </c>
    </row>
    <row r="9" spans="1:14" x14ac:dyDescent="0.3">
      <c r="A9" s="87" t="s">
        <v>20</v>
      </c>
      <c r="B9" s="88"/>
      <c r="C9" s="88"/>
      <c r="D9" s="88"/>
      <c r="E9" s="88"/>
      <c r="F9" s="89"/>
      <c r="G9" s="90"/>
      <c r="H9" s="15">
        <v>189783</v>
      </c>
      <c r="I9" s="15">
        <v>188449</v>
      </c>
      <c r="J9" s="15">
        <v>186348</v>
      </c>
      <c r="K9" s="15">
        <v>186348</v>
      </c>
      <c r="L9" s="15">
        <v>186348</v>
      </c>
      <c r="M9" s="15">
        <v>185504</v>
      </c>
      <c r="N9" s="15">
        <v>180771</v>
      </c>
    </row>
    <row r="10" spans="1:14" x14ac:dyDescent="0.3">
      <c r="A10" s="87" t="s">
        <v>2</v>
      </c>
      <c r="B10" s="88"/>
      <c r="C10" s="88"/>
      <c r="D10" s="88"/>
      <c r="E10" s="88"/>
      <c r="F10" s="6"/>
      <c r="G10" s="91">
        <v>3.29</v>
      </c>
      <c r="H10" s="10">
        <f>SUM(H8*100 / H9)</f>
        <v>3.5345631589763045</v>
      </c>
      <c r="I10" s="10">
        <f t="shared" ref="I10:N10" si="0">SUM(I8*100 / I9)</f>
        <v>3.6566922615667901</v>
      </c>
      <c r="J10" s="10">
        <f t="shared" si="0"/>
        <v>3.8846673964839975</v>
      </c>
      <c r="K10" s="10">
        <f t="shared" si="0"/>
        <v>5.4231867259106616</v>
      </c>
      <c r="L10" s="10">
        <f t="shared" si="0"/>
        <v>5.7859488698563979</v>
      </c>
      <c r="M10" s="10">
        <f t="shared" si="0"/>
        <v>6.0721062618595827</v>
      </c>
      <c r="N10" s="10">
        <f t="shared" si="0"/>
        <v>6.2432580447084982</v>
      </c>
    </row>
    <row r="11" spans="1:14" x14ac:dyDescent="0.3">
      <c r="H11" s="11"/>
      <c r="I11" s="11"/>
      <c r="J11" s="11"/>
      <c r="K11" s="11"/>
      <c r="L11" s="11"/>
      <c r="M11" s="11"/>
      <c r="N11" s="11"/>
    </row>
    <row r="12" spans="1:14" x14ac:dyDescent="0.3">
      <c r="H12" s="11"/>
      <c r="I12" s="11"/>
      <c r="J12" s="11"/>
      <c r="K12" s="11"/>
      <c r="L12" s="11"/>
      <c r="M12" s="11"/>
      <c r="N12" s="11"/>
    </row>
    <row r="13" spans="1:14" x14ac:dyDescent="0.3">
      <c r="A13" s="1" t="s">
        <v>4</v>
      </c>
      <c r="B13" s="1"/>
      <c r="C13" s="1"/>
      <c r="D13" s="1"/>
      <c r="E13" s="1"/>
      <c r="F13" s="1"/>
      <c r="G13" s="1"/>
      <c r="H13" s="11"/>
      <c r="I13" s="11"/>
      <c r="J13" s="11"/>
      <c r="K13" s="11"/>
      <c r="L13" s="11"/>
      <c r="M13" s="11"/>
      <c r="N13" s="11"/>
    </row>
    <row r="14" spans="1:14" x14ac:dyDescent="0.3">
      <c r="H14" s="11"/>
      <c r="I14" s="11"/>
      <c r="J14" s="11"/>
      <c r="K14" s="11"/>
      <c r="L14" s="11"/>
      <c r="M14" s="11"/>
      <c r="N14" s="11"/>
    </row>
    <row r="15" spans="1:14" x14ac:dyDescent="0.3">
      <c r="A15" s="64" t="s">
        <v>5</v>
      </c>
      <c r="B15" s="65"/>
      <c r="C15" s="65"/>
      <c r="D15" s="65"/>
      <c r="E15" s="65"/>
      <c r="F15" s="66"/>
      <c r="G15" s="92">
        <v>501</v>
      </c>
      <c r="H15" s="48">
        <v>463</v>
      </c>
      <c r="I15" s="74">
        <v>465</v>
      </c>
      <c r="J15" s="74">
        <v>456</v>
      </c>
      <c r="K15" s="74">
        <v>372</v>
      </c>
      <c r="L15" s="74">
        <v>314</v>
      </c>
      <c r="M15" s="74">
        <v>225</v>
      </c>
      <c r="N15" s="74">
        <v>242</v>
      </c>
    </row>
    <row r="16" spans="1:14" x14ac:dyDescent="0.3">
      <c r="A16" s="67"/>
      <c r="B16" s="68"/>
      <c r="C16" s="68"/>
      <c r="D16" s="68"/>
      <c r="E16" s="68"/>
      <c r="F16" s="69"/>
      <c r="G16" s="93"/>
      <c r="H16" s="49"/>
      <c r="I16" s="75"/>
      <c r="J16" s="75"/>
      <c r="K16" s="75"/>
      <c r="L16" s="75"/>
      <c r="M16" s="75"/>
      <c r="N16" s="75"/>
    </row>
    <row r="17" spans="1:14" x14ac:dyDescent="0.3">
      <c r="A17" s="94"/>
      <c r="B17" s="94"/>
      <c r="C17" s="94"/>
      <c r="D17" s="94"/>
      <c r="E17" s="94"/>
      <c r="F17" s="94"/>
      <c r="G17" s="94"/>
      <c r="H17" s="12"/>
      <c r="I17" s="12"/>
      <c r="J17" s="26"/>
      <c r="K17" s="26"/>
      <c r="L17" s="26"/>
      <c r="M17" s="26"/>
      <c r="N17" s="26"/>
    </row>
    <row r="18" spans="1:14" x14ac:dyDescent="0.3">
      <c r="A18" s="95" t="s">
        <v>24</v>
      </c>
      <c r="B18" s="96"/>
      <c r="C18" s="96"/>
      <c r="D18" s="96"/>
      <c r="E18" s="96"/>
      <c r="F18" s="97"/>
      <c r="G18" s="92">
        <v>290</v>
      </c>
      <c r="H18" s="48">
        <v>312</v>
      </c>
      <c r="I18" s="74">
        <v>341</v>
      </c>
      <c r="J18" s="74">
        <v>398</v>
      </c>
      <c r="K18" s="74">
        <v>537</v>
      </c>
      <c r="L18" s="74">
        <v>836</v>
      </c>
      <c r="M18" s="74">
        <v>721</v>
      </c>
      <c r="N18" s="74">
        <v>589</v>
      </c>
    </row>
    <row r="19" spans="1:14" x14ac:dyDescent="0.3">
      <c r="A19" s="98" t="s">
        <v>27</v>
      </c>
      <c r="B19" s="99"/>
      <c r="C19" s="99"/>
      <c r="D19" s="99"/>
      <c r="E19" s="99"/>
      <c r="F19" s="100"/>
      <c r="G19" s="93"/>
      <c r="H19" s="49"/>
      <c r="I19" s="75"/>
      <c r="J19" s="75"/>
      <c r="K19" s="75"/>
      <c r="L19" s="75"/>
      <c r="M19" s="75"/>
      <c r="N19" s="75"/>
    </row>
    <row r="20" spans="1:14" x14ac:dyDescent="0.3">
      <c r="H20" s="12"/>
      <c r="I20" s="12"/>
      <c r="J20" s="12"/>
      <c r="K20" s="12"/>
      <c r="L20" s="12"/>
      <c r="M20" s="12"/>
      <c r="N20" s="12"/>
    </row>
    <row r="21" spans="1:14" x14ac:dyDescent="0.3">
      <c r="A21" s="101" t="s">
        <v>6</v>
      </c>
      <c r="B21" s="102"/>
      <c r="C21" s="102"/>
      <c r="D21" s="102"/>
      <c r="E21" s="102"/>
      <c r="F21" s="103"/>
      <c r="G21" s="104">
        <v>13</v>
      </c>
      <c r="H21" s="13">
        <v>14</v>
      </c>
      <c r="I21" s="13">
        <v>14</v>
      </c>
      <c r="J21" s="13">
        <v>13</v>
      </c>
      <c r="K21" s="13">
        <v>15</v>
      </c>
      <c r="L21" s="13">
        <v>15</v>
      </c>
      <c r="M21" s="13">
        <v>10</v>
      </c>
      <c r="N21" s="13">
        <v>22</v>
      </c>
    </row>
    <row r="22" spans="1:14" x14ac:dyDescent="0.3">
      <c r="H22" s="12"/>
      <c r="I22" s="12"/>
      <c r="J22" s="12"/>
      <c r="K22" s="12"/>
      <c r="L22" s="12"/>
      <c r="M22" s="12"/>
      <c r="N22" s="12"/>
    </row>
    <row r="23" spans="1:14" x14ac:dyDescent="0.3">
      <c r="A23" s="101" t="s">
        <v>22</v>
      </c>
      <c r="B23" s="102"/>
      <c r="C23" s="102"/>
      <c r="D23" s="102"/>
      <c r="E23" s="102"/>
      <c r="F23" s="103"/>
      <c r="G23" s="104">
        <v>721</v>
      </c>
      <c r="H23" s="13">
        <v>734</v>
      </c>
      <c r="I23" s="13">
        <v>729</v>
      </c>
      <c r="J23" s="13">
        <v>686</v>
      </c>
      <c r="K23" s="13">
        <v>622</v>
      </c>
      <c r="L23" s="13">
        <v>608</v>
      </c>
      <c r="M23" s="13">
        <v>592</v>
      </c>
      <c r="N23" s="13">
        <v>559</v>
      </c>
    </row>
    <row r="24" spans="1:14" x14ac:dyDescent="0.3">
      <c r="H24" s="12"/>
      <c r="I24" s="12"/>
      <c r="J24" s="12"/>
      <c r="K24" s="12"/>
      <c r="L24" s="12"/>
      <c r="M24" s="12"/>
      <c r="N24" s="12"/>
    </row>
    <row r="25" spans="1:14" x14ac:dyDescent="0.3">
      <c r="A25" s="101" t="s">
        <v>7</v>
      </c>
      <c r="B25" s="102"/>
      <c r="C25" s="102"/>
      <c r="D25" s="102"/>
      <c r="E25" s="102"/>
      <c r="F25" s="103"/>
      <c r="G25" s="104">
        <v>55</v>
      </c>
      <c r="H25" s="13">
        <v>55</v>
      </c>
      <c r="I25" s="13">
        <v>55</v>
      </c>
      <c r="J25" s="13">
        <v>45</v>
      </c>
      <c r="K25" s="13">
        <v>52</v>
      </c>
      <c r="L25" s="13">
        <v>49</v>
      </c>
      <c r="M25" s="13">
        <v>42</v>
      </c>
      <c r="N25" s="13">
        <v>35</v>
      </c>
    </row>
    <row r="26" spans="1:14" x14ac:dyDescent="0.3">
      <c r="H26" s="12"/>
      <c r="I26" s="12"/>
      <c r="J26" s="12"/>
      <c r="K26" s="12"/>
      <c r="L26" s="12"/>
      <c r="M26" s="12"/>
      <c r="N26" s="12"/>
    </row>
    <row r="27" spans="1:14" x14ac:dyDescent="0.3">
      <c r="A27" s="101" t="s">
        <v>8</v>
      </c>
      <c r="B27" s="102"/>
      <c r="C27" s="102"/>
      <c r="D27" s="102"/>
      <c r="E27" s="102"/>
      <c r="F27" s="103"/>
      <c r="G27" s="104">
        <v>4</v>
      </c>
      <c r="H27" s="13">
        <v>4</v>
      </c>
      <c r="I27" s="13">
        <v>1</v>
      </c>
      <c r="J27" s="13">
        <v>2</v>
      </c>
      <c r="K27" s="13">
        <v>5</v>
      </c>
      <c r="L27" s="13">
        <v>8</v>
      </c>
      <c r="M27" s="13">
        <v>9</v>
      </c>
      <c r="N27" s="13">
        <v>5</v>
      </c>
    </row>
    <row r="28" spans="1:14" x14ac:dyDescent="0.3">
      <c r="H28" s="12"/>
      <c r="I28" s="12"/>
      <c r="J28" s="12"/>
      <c r="K28" s="12"/>
      <c r="L28" s="12"/>
      <c r="M28" s="12"/>
      <c r="N28" s="12"/>
    </row>
    <row r="29" spans="1:14" x14ac:dyDescent="0.3">
      <c r="A29" s="95" t="s">
        <v>23</v>
      </c>
      <c r="B29" s="96"/>
      <c r="C29" s="96"/>
      <c r="D29" s="96"/>
      <c r="E29" s="96"/>
      <c r="F29" s="97"/>
      <c r="G29" s="92">
        <v>185</v>
      </c>
      <c r="H29" s="48">
        <v>197</v>
      </c>
      <c r="I29" s="74">
        <v>246</v>
      </c>
      <c r="J29" s="74">
        <v>245</v>
      </c>
      <c r="K29" s="74">
        <v>261</v>
      </c>
      <c r="L29" s="74">
        <v>289</v>
      </c>
      <c r="M29" s="74">
        <v>282</v>
      </c>
      <c r="N29" s="74">
        <v>252</v>
      </c>
    </row>
    <row r="30" spans="1:14" x14ac:dyDescent="0.3">
      <c r="A30" s="98" t="s">
        <v>9</v>
      </c>
      <c r="B30" s="99"/>
      <c r="C30" s="99"/>
      <c r="D30" s="99"/>
      <c r="E30" s="99"/>
      <c r="F30" s="100"/>
      <c r="G30" s="93"/>
      <c r="H30" s="49"/>
      <c r="I30" s="75"/>
      <c r="J30" s="75"/>
      <c r="K30" s="75"/>
      <c r="L30" s="75"/>
      <c r="M30" s="75"/>
      <c r="N30" s="75"/>
    </row>
    <row r="31" spans="1:14" x14ac:dyDescent="0.3">
      <c r="H31" s="12"/>
      <c r="I31" s="12"/>
      <c r="J31" s="12"/>
      <c r="K31" s="12"/>
      <c r="L31" s="12"/>
      <c r="M31" s="12"/>
      <c r="N31" s="12"/>
    </row>
    <row r="32" spans="1:14" x14ac:dyDescent="0.3">
      <c r="A32" s="95" t="s">
        <v>10</v>
      </c>
      <c r="B32" s="96"/>
      <c r="C32" s="96"/>
      <c r="D32" s="96"/>
      <c r="E32" s="96"/>
      <c r="F32" s="97"/>
      <c r="G32" s="92">
        <v>446</v>
      </c>
      <c r="H32" s="48">
        <v>470</v>
      </c>
      <c r="I32" s="74">
        <v>472</v>
      </c>
      <c r="J32" s="74">
        <v>475</v>
      </c>
      <c r="K32" s="74">
        <v>637</v>
      </c>
      <c r="L32" s="74">
        <v>812</v>
      </c>
      <c r="M32" s="74">
        <v>941</v>
      </c>
      <c r="N32" s="74">
        <v>850</v>
      </c>
    </row>
    <row r="33" spans="1:14" x14ac:dyDescent="0.3">
      <c r="A33" s="98" t="s">
        <v>11</v>
      </c>
      <c r="B33" s="99"/>
      <c r="C33" s="99"/>
      <c r="D33" s="99"/>
      <c r="E33" s="99"/>
      <c r="F33" s="100"/>
      <c r="G33" s="93"/>
      <c r="H33" s="49"/>
      <c r="I33" s="75"/>
      <c r="J33" s="75"/>
      <c r="K33" s="75"/>
      <c r="L33" s="75"/>
      <c r="M33" s="75"/>
      <c r="N33" s="75"/>
    </row>
    <row r="34" spans="1:14" x14ac:dyDescent="0.3">
      <c r="H34" s="12"/>
      <c r="I34" s="12"/>
      <c r="J34" s="12"/>
      <c r="K34" s="12"/>
      <c r="L34" s="12"/>
      <c r="M34" s="12"/>
      <c r="N34" s="12"/>
    </row>
    <row r="35" spans="1:14" x14ac:dyDescent="0.3">
      <c r="A35" s="95" t="s">
        <v>12</v>
      </c>
      <c r="B35" s="96"/>
      <c r="C35" s="96"/>
      <c r="D35" s="96"/>
      <c r="E35" s="96"/>
      <c r="F35" s="97"/>
      <c r="G35" s="92">
        <v>68</v>
      </c>
      <c r="H35" s="48">
        <v>84</v>
      </c>
      <c r="I35" s="74">
        <v>75</v>
      </c>
      <c r="J35" s="74">
        <v>63</v>
      </c>
      <c r="K35" s="74">
        <v>60</v>
      </c>
      <c r="L35" s="74">
        <v>70</v>
      </c>
      <c r="M35" s="74">
        <v>61</v>
      </c>
      <c r="N35" s="74">
        <v>63</v>
      </c>
    </row>
    <row r="36" spans="1:14" x14ac:dyDescent="0.3">
      <c r="A36" s="98" t="s">
        <v>13</v>
      </c>
      <c r="B36" s="99"/>
      <c r="C36" s="99"/>
      <c r="D36" s="99"/>
      <c r="E36" s="99"/>
      <c r="F36" s="100"/>
      <c r="G36" s="93"/>
      <c r="H36" s="49"/>
      <c r="I36" s="75"/>
      <c r="J36" s="75"/>
      <c r="K36" s="75"/>
      <c r="L36" s="75"/>
      <c r="M36" s="75"/>
      <c r="N36" s="75"/>
    </row>
    <row r="37" spans="1:14" x14ac:dyDescent="0.3">
      <c r="H37" s="12"/>
      <c r="I37" s="12"/>
      <c r="J37" s="12"/>
      <c r="K37" s="12"/>
      <c r="L37" s="12"/>
      <c r="M37" s="12"/>
      <c r="N37" s="12"/>
    </row>
    <row r="38" spans="1:14" x14ac:dyDescent="0.3">
      <c r="A38" s="95" t="s">
        <v>14</v>
      </c>
      <c r="B38" s="96"/>
      <c r="C38" s="96"/>
      <c r="D38" s="96"/>
      <c r="E38" s="96"/>
      <c r="F38" s="97"/>
      <c r="G38" s="92">
        <v>21</v>
      </c>
      <c r="H38" s="58">
        <v>25</v>
      </c>
      <c r="I38" s="72">
        <v>25</v>
      </c>
      <c r="J38" s="72">
        <v>23</v>
      </c>
      <c r="K38" s="72">
        <v>22</v>
      </c>
      <c r="L38" s="82">
        <v>20</v>
      </c>
      <c r="M38" s="82">
        <v>21</v>
      </c>
      <c r="N38" s="82">
        <v>34</v>
      </c>
    </row>
    <row r="39" spans="1:14" x14ac:dyDescent="0.3">
      <c r="A39" s="98" t="s">
        <v>15</v>
      </c>
      <c r="B39" s="99"/>
      <c r="C39" s="99"/>
      <c r="D39" s="99"/>
      <c r="E39" s="99"/>
      <c r="F39" s="100"/>
      <c r="G39" s="93"/>
      <c r="H39" s="59"/>
      <c r="I39" s="73"/>
      <c r="J39" s="73"/>
      <c r="K39" s="73"/>
      <c r="L39" s="83"/>
      <c r="M39" s="83"/>
      <c r="N39" s="83"/>
    </row>
    <row r="40" spans="1:14" x14ac:dyDescent="0.3">
      <c r="H40" s="8"/>
      <c r="I40" s="8"/>
      <c r="J40" s="8"/>
      <c r="K40" s="8"/>
      <c r="L40" s="31"/>
      <c r="M40" s="31"/>
      <c r="N40" s="31"/>
    </row>
    <row r="41" spans="1:14" x14ac:dyDescent="0.3">
      <c r="A41" s="95" t="s">
        <v>16</v>
      </c>
      <c r="B41" s="96"/>
      <c r="C41" s="96"/>
      <c r="D41" s="96"/>
      <c r="E41" s="96"/>
      <c r="F41" s="97"/>
      <c r="G41" s="92">
        <v>20</v>
      </c>
      <c r="H41" s="58">
        <v>20</v>
      </c>
      <c r="I41" s="72">
        <v>20</v>
      </c>
      <c r="J41" s="72">
        <v>18</v>
      </c>
      <c r="K41" s="72">
        <v>18</v>
      </c>
      <c r="L41" s="82">
        <v>18</v>
      </c>
      <c r="M41" s="82">
        <v>16</v>
      </c>
      <c r="N41" s="82">
        <v>14</v>
      </c>
    </row>
    <row r="42" spans="1:14" x14ac:dyDescent="0.3">
      <c r="A42" s="98" t="s">
        <v>17</v>
      </c>
      <c r="B42" s="99"/>
      <c r="C42" s="99"/>
      <c r="D42" s="99"/>
      <c r="E42" s="99"/>
      <c r="F42" s="100"/>
      <c r="G42" s="93"/>
      <c r="H42" s="59"/>
      <c r="I42" s="73"/>
      <c r="J42" s="73"/>
      <c r="K42" s="73"/>
      <c r="L42" s="83"/>
      <c r="M42" s="83"/>
      <c r="N42" s="83"/>
    </row>
    <row r="43" spans="1:14" x14ac:dyDescent="0.3">
      <c r="H43" s="8"/>
      <c r="I43" s="8"/>
      <c r="J43" s="8"/>
      <c r="K43" s="8"/>
      <c r="L43" s="31"/>
      <c r="M43" s="31"/>
      <c r="N43" s="31"/>
    </row>
    <row r="44" spans="1:14" x14ac:dyDescent="0.3">
      <c r="A44" s="101" t="s">
        <v>18</v>
      </c>
      <c r="B44" s="102"/>
      <c r="C44" s="102"/>
      <c r="D44" s="102"/>
      <c r="E44" s="102"/>
      <c r="F44" s="103"/>
      <c r="G44" s="105">
        <v>1623</v>
      </c>
      <c r="H44" s="14">
        <v>1781</v>
      </c>
      <c r="I44" s="14">
        <v>1948</v>
      </c>
      <c r="J44" s="14">
        <v>2075</v>
      </c>
      <c r="K44" s="14">
        <v>2134</v>
      </c>
      <c r="L44" s="32">
        <v>2240</v>
      </c>
      <c r="M44" s="32">
        <v>2280</v>
      </c>
      <c r="N44" s="32">
        <v>2206</v>
      </c>
    </row>
    <row r="45" spans="1:14" x14ac:dyDescent="0.3">
      <c r="H45" s="8"/>
      <c r="I45" s="8"/>
      <c r="J45" s="8"/>
      <c r="K45" s="8"/>
      <c r="L45" s="31"/>
      <c r="M45" s="31"/>
      <c r="N45" s="33"/>
    </row>
    <row r="46" spans="1:14" x14ac:dyDescent="0.3">
      <c r="A46" s="76" t="s">
        <v>59</v>
      </c>
      <c r="B46" s="77"/>
      <c r="C46" s="77"/>
      <c r="D46" s="77"/>
      <c r="E46" s="77"/>
      <c r="F46" s="78"/>
      <c r="G46" s="106"/>
      <c r="K46" s="14">
        <v>29</v>
      </c>
      <c r="L46" s="32">
        <v>6</v>
      </c>
      <c r="M46" s="32">
        <v>2</v>
      </c>
      <c r="N46" s="32">
        <v>1</v>
      </c>
    </row>
    <row r="47" spans="1:14" x14ac:dyDescent="0.3">
      <c r="K47" s="8"/>
      <c r="L47" s="31"/>
      <c r="M47" s="31"/>
      <c r="N47" s="33"/>
    </row>
    <row r="48" spans="1:14" x14ac:dyDescent="0.3">
      <c r="A48" s="101" t="s">
        <v>58</v>
      </c>
      <c r="B48" s="102"/>
      <c r="C48" s="102"/>
      <c r="D48" s="102"/>
      <c r="E48" s="102"/>
      <c r="F48" s="103"/>
      <c r="K48" s="14">
        <v>1738</v>
      </c>
      <c r="L48" s="32">
        <v>90</v>
      </c>
      <c r="M48" s="32">
        <v>243</v>
      </c>
      <c r="N48" s="32">
        <v>256</v>
      </c>
    </row>
    <row r="49" spans="1:14" x14ac:dyDescent="0.3">
      <c r="K49" s="8"/>
      <c r="L49" s="31"/>
      <c r="M49" s="31"/>
      <c r="N49" s="33"/>
    </row>
    <row r="50" spans="1:14" x14ac:dyDescent="0.3">
      <c r="A50" s="79" t="s">
        <v>60</v>
      </c>
      <c r="B50" s="80"/>
      <c r="C50" s="80"/>
      <c r="D50" s="80"/>
      <c r="E50" s="80"/>
      <c r="F50" s="81"/>
      <c r="G50" s="84"/>
      <c r="K50" s="14">
        <v>572</v>
      </c>
      <c r="L50" s="14">
        <v>2040</v>
      </c>
      <c r="M50" s="14">
        <v>2193</v>
      </c>
      <c r="N50" s="34">
        <v>2264</v>
      </c>
    </row>
    <row r="51" spans="1:14" x14ac:dyDescent="0.3">
      <c r="K51" s="8"/>
      <c r="L51" s="31"/>
      <c r="M51" s="31"/>
      <c r="N51" s="31"/>
    </row>
    <row r="52" spans="1:14" x14ac:dyDescent="0.3">
      <c r="A52" s="101" t="s">
        <v>26</v>
      </c>
      <c r="B52" s="102"/>
      <c r="C52" s="102"/>
      <c r="D52" s="102"/>
      <c r="E52" s="102"/>
      <c r="F52" s="103"/>
      <c r="G52" s="105">
        <v>2396</v>
      </c>
      <c r="H52" s="14">
        <v>2549</v>
      </c>
      <c r="I52" s="14">
        <v>2500</v>
      </c>
      <c r="J52" s="14">
        <v>2740</v>
      </c>
      <c r="K52" s="14">
        <v>3032</v>
      </c>
      <c r="L52" s="32">
        <f t="shared" ref="L52" si="1">SUM(L8,-SUM(L15:L50))</f>
        <v>3367</v>
      </c>
      <c r="M52" s="32">
        <f t="shared" ref="M52:N52" si="2">SUM(M8,-SUM(M15:M50))</f>
        <v>3626</v>
      </c>
      <c r="N52" s="32">
        <f t="shared" si="2"/>
        <v>3894</v>
      </c>
    </row>
  </sheetData>
  <mergeCells count="83">
    <mergeCell ref="A48:F48"/>
    <mergeCell ref="A50:F50"/>
    <mergeCell ref="A52:F52"/>
    <mergeCell ref="L41:L42"/>
    <mergeCell ref="M41:M42"/>
    <mergeCell ref="N41:N42"/>
    <mergeCell ref="A42:F42"/>
    <mergeCell ref="A44:F44"/>
    <mergeCell ref="A46:F46"/>
    <mergeCell ref="L38:L39"/>
    <mergeCell ref="M38:M39"/>
    <mergeCell ref="N38:N39"/>
    <mergeCell ref="A39:F39"/>
    <mergeCell ref="A41:F41"/>
    <mergeCell ref="G41:G42"/>
    <mergeCell ref="H41:H42"/>
    <mergeCell ref="I41:I42"/>
    <mergeCell ref="J41:J42"/>
    <mergeCell ref="K41:K42"/>
    <mergeCell ref="L35:L36"/>
    <mergeCell ref="M35:M36"/>
    <mergeCell ref="N35:N36"/>
    <mergeCell ref="A36:F36"/>
    <mergeCell ref="A38:F38"/>
    <mergeCell ref="G38:G39"/>
    <mergeCell ref="H38:H39"/>
    <mergeCell ref="I38:I39"/>
    <mergeCell ref="J38:J39"/>
    <mergeCell ref="K38:K39"/>
    <mergeCell ref="L32:L33"/>
    <mergeCell ref="M32:M33"/>
    <mergeCell ref="N32:N33"/>
    <mergeCell ref="A33:F33"/>
    <mergeCell ref="A35:F35"/>
    <mergeCell ref="G35:G36"/>
    <mergeCell ref="H35:H36"/>
    <mergeCell ref="I35:I36"/>
    <mergeCell ref="J35:J36"/>
    <mergeCell ref="K35:K36"/>
    <mergeCell ref="L29:L30"/>
    <mergeCell ref="M29:M30"/>
    <mergeCell ref="N29:N30"/>
    <mergeCell ref="A30:F30"/>
    <mergeCell ref="A32:F32"/>
    <mergeCell ref="G32:G33"/>
    <mergeCell ref="H32:H33"/>
    <mergeCell ref="I32:I33"/>
    <mergeCell ref="J32:J33"/>
    <mergeCell ref="K32:K33"/>
    <mergeCell ref="A29:F29"/>
    <mergeCell ref="G29:G30"/>
    <mergeCell ref="H29:H30"/>
    <mergeCell ref="I29:I30"/>
    <mergeCell ref="J29:J30"/>
    <mergeCell ref="K29:K30"/>
    <mergeCell ref="N18:N19"/>
    <mergeCell ref="A19:F19"/>
    <mergeCell ref="A21:F21"/>
    <mergeCell ref="A23:F23"/>
    <mergeCell ref="A25:F25"/>
    <mergeCell ref="A27:F27"/>
    <mergeCell ref="M15:M16"/>
    <mergeCell ref="N15:N16"/>
    <mergeCell ref="A18:F18"/>
    <mergeCell ref="G18:G19"/>
    <mergeCell ref="H18:H19"/>
    <mergeCell ref="I18:I19"/>
    <mergeCell ref="J18:J19"/>
    <mergeCell ref="K18:K19"/>
    <mergeCell ref="L18:L19"/>
    <mergeCell ref="M18:M19"/>
    <mergeCell ref="G15:G16"/>
    <mergeCell ref="H15:H16"/>
    <mergeCell ref="I15:I16"/>
    <mergeCell ref="J15:J16"/>
    <mergeCell ref="K15:K16"/>
    <mergeCell ref="L15:L16"/>
    <mergeCell ref="A4:F4"/>
    <mergeCell ref="A5:F5"/>
    <mergeCell ref="A8:F8"/>
    <mergeCell ref="A9:F9"/>
    <mergeCell ref="A10:E10"/>
    <mergeCell ref="A15:F16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K46"/>
  <sheetViews>
    <sheetView workbookViewId="0">
      <selection activeCell="H29" sqref="H29:H30"/>
    </sheetView>
  </sheetViews>
  <sheetFormatPr baseColWidth="10" defaultRowHeight="14" x14ac:dyDescent="0.3"/>
  <sheetData>
    <row r="1" spans="1:11" x14ac:dyDescent="0.3">
      <c r="A1" t="s">
        <v>0</v>
      </c>
    </row>
    <row r="2" spans="1:11" x14ac:dyDescent="0.3">
      <c r="A2" t="s">
        <v>1</v>
      </c>
    </row>
    <row r="4" spans="1:11" ht="18" x14ac:dyDescent="0.4">
      <c r="A4" s="39" t="s">
        <v>19</v>
      </c>
      <c r="B4" s="40"/>
      <c r="C4" s="40"/>
      <c r="D4" s="40"/>
      <c r="E4" s="40"/>
      <c r="F4" s="40"/>
    </row>
    <row r="5" spans="1:11" ht="18" x14ac:dyDescent="0.4">
      <c r="A5" s="41"/>
      <c r="B5" s="39"/>
      <c r="C5" s="39"/>
      <c r="D5" s="39"/>
      <c r="E5" s="39"/>
      <c r="F5" s="39"/>
    </row>
    <row r="6" spans="1:11" ht="28" x14ac:dyDescent="0.3">
      <c r="A6" s="1"/>
      <c r="B6" s="2"/>
      <c r="F6" s="7" t="s">
        <v>21</v>
      </c>
      <c r="G6" s="16" t="s">
        <v>42</v>
      </c>
      <c r="H6" s="28">
        <v>43742</v>
      </c>
      <c r="I6" s="28">
        <v>43748</v>
      </c>
      <c r="J6" s="28">
        <v>43755</v>
      </c>
      <c r="K6" s="28">
        <v>43762</v>
      </c>
    </row>
    <row r="8" spans="1:11" x14ac:dyDescent="0.3">
      <c r="A8" s="42" t="s">
        <v>3</v>
      </c>
      <c r="B8" s="43"/>
      <c r="C8" s="43"/>
      <c r="D8" s="43"/>
      <c r="E8" s="43"/>
      <c r="F8" s="43"/>
      <c r="G8" s="9">
        <v>6584</v>
      </c>
      <c r="H8" s="9">
        <v>6594</v>
      </c>
      <c r="I8" s="9">
        <v>6626</v>
      </c>
      <c r="J8" s="9">
        <v>6658</v>
      </c>
      <c r="K8" s="9">
        <v>6704</v>
      </c>
    </row>
    <row r="9" spans="1:11" x14ac:dyDescent="0.3">
      <c r="A9" s="44" t="s">
        <v>20</v>
      </c>
      <c r="B9" s="44"/>
      <c r="C9" s="44"/>
      <c r="D9" s="44"/>
      <c r="E9" s="44"/>
      <c r="F9" s="45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x14ac:dyDescent="0.3">
      <c r="A10" s="46" t="s">
        <v>2</v>
      </c>
      <c r="B10" s="46"/>
      <c r="C10" s="46"/>
      <c r="D10" s="46"/>
      <c r="E10" s="47"/>
      <c r="F10" s="6"/>
      <c r="G10" s="10">
        <f t="shared" ref="G10" si="0">G8*100/G9</f>
        <v>3.4692253784585554</v>
      </c>
      <c r="H10" s="10">
        <f>SUM(H8*100/H9)</f>
        <v>3.4744945543067609</v>
      </c>
      <c r="I10" s="10">
        <f>SUM(I8*100/I9)</f>
        <v>3.4913559170210187</v>
      </c>
      <c r="J10" s="10">
        <f>SUM(J8*100/J9)</f>
        <v>3.5082172797352764</v>
      </c>
      <c r="K10" s="10">
        <f>SUM(K8*100/K9)</f>
        <v>3.5324554886370221</v>
      </c>
    </row>
    <row r="11" spans="1:11" x14ac:dyDescent="0.3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3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x14ac:dyDescent="0.3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3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3">
      <c r="A15" s="37" t="s">
        <v>5</v>
      </c>
      <c r="B15" s="37"/>
      <c r="C15" s="37"/>
      <c r="D15" s="37"/>
      <c r="E15" s="37"/>
      <c r="F15" s="38"/>
      <c r="G15" s="48">
        <v>484</v>
      </c>
      <c r="H15" s="48">
        <v>478</v>
      </c>
      <c r="I15" s="48">
        <v>472</v>
      </c>
      <c r="J15" s="48">
        <v>474</v>
      </c>
      <c r="K15" s="48">
        <v>485</v>
      </c>
    </row>
    <row r="16" spans="1:11" x14ac:dyDescent="0.3">
      <c r="A16" s="37"/>
      <c r="B16" s="37"/>
      <c r="C16" s="37"/>
      <c r="D16" s="37"/>
      <c r="E16" s="37"/>
      <c r="F16" s="38"/>
      <c r="G16" s="49"/>
      <c r="H16" s="49"/>
      <c r="I16" s="49"/>
      <c r="J16" s="49"/>
      <c r="K16" s="49"/>
    </row>
    <row r="17" spans="1:11" x14ac:dyDescent="0.3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3">
      <c r="A18" s="55" t="s">
        <v>24</v>
      </c>
      <c r="B18" s="56"/>
      <c r="C18" s="56"/>
      <c r="D18" s="56"/>
      <c r="E18" s="56"/>
      <c r="F18" s="56"/>
      <c r="G18" s="48">
        <v>322</v>
      </c>
      <c r="H18" s="48">
        <v>325</v>
      </c>
      <c r="I18" s="48">
        <v>309</v>
      </c>
      <c r="J18" s="48">
        <v>301</v>
      </c>
      <c r="K18" s="48">
        <v>313</v>
      </c>
    </row>
    <row r="19" spans="1:11" x14ac:dyDescent="0.3">
      <c r="A19" s="50" t="s">
        <v>27</v>
      </c>
      <c r="B19" s="51"/>
      <c r="C19" s="51"/>
      <c r="D19" s="51"/>
      <c r="E19" s="51"/>
      <c r="F19" s="51"/>
      <c r="G19" s="49"/>
      <c r="H19" s="49"/>
      <c r="I19" s="49"/>
      <c r="J19" s="49"/>
      <c r="K19" s="49"/>
    </row>
    <row r="20" spans="1:11" x14ac:dyDescent="0.3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3">
      <c r="A21" s="53" t="s">
        <v>6</v>
      </c>
      <c r="B21" s="53"/>
      <c r="C21" s="53"/>
      <c r="D21" s="53"/>
      <c r="E21" s="53"/>
      <c r="F21" s="54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3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3">
      <c r="A23" s="53" t="s">
        <v>22</v>
      </c>
      <c r="B23" s="53"/>
      <c r="C23" s="53"/>
      <c r="D23" s="53"/>
      <c r="E23" s="53"/>
      <c r="F23" s="54"/>
      <c r="G23" s="13">
        <v>737</v>
      </c>
      <c r="H23" s="13">
        <v>734</v>
      </c>
      <c r="I23" s="13">
        <v>740</v>
      </c>
      <c r="J23" s="13">
        <v>743</v>
      </c>
      <c r="K23" s="13">
        <v>740</v>
      </c>
    </row>
    <row r="24" spans="1:11" x14ac:dyDescent="0.3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3">
      <c r="A25" s="53" t="s">
        <v>7</v>
      </c>
      <c r="B25" s="53"/>
      <c r="C25" s="53"/>
      <c r="D25" s="53"/>
      <c r="E25" s="53"/>
      <c r="F25" s="54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3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3">
      <c r="A27" s="53" t="s">
        <v>8</v>
      </c>
      <c r="B27" s="53"/>
      <c r="C27" s="53"/>
      <c r="D27" s="53"/>
      <c r="E27" s="53"/>
      <c r="F27" s="54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3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3">
      <c r="A29" s="55" t="s">
        <v>23</v>
      </c>
      <c r="B29" s="56"/>
      <c r="C29" s="56"/>
      <c r="D29" s="56"/>
      <c r="E29" s="56"/>
      <c r="F29" s="57"/>
      <c r="G29" s="48">
        <v>219</v>
      </c>
      <c r="H29" s="48">
        <v>224</v>
      </c>
      <c r="I29" s="48">
        <v>222</v>
      </c>
      <c r="J29" s="48">
        <v>214</v>
      </c>
      <c r="K29" s="48">
        <v>206</v>
      </c>
    </row>
    <row r="30" spans="1:11" x14ac:dyDescent="0.3">
      <c r="A30" s="50" t="s">
        <v>9</v>
      </c>
      <c r="B30" s="51"/>
      <c r="C30" s="51"/>
      <c r="D30" s="51"/>
      <c r="E30" s="51"/>
      <c r="F30" s="52"/>
      <c r="G30" s="49"/>
      <c r="H30" s="49"/>
      <c r="I30" s="49"/>
      <c r="J30" s="49"/>
      <c r="K30" s="49"/>
    </row>
    <row r="31" spans="1:11" x14ac:dyDescent="0.3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3">
      <c r="A32" s="55" t="s">
        <v>10</v>
      </c>
      <c r="B32" s="56"/>
      <c r="C32" s="56"/>
      <c r="D32" s="56"/>
      <c r="E32" s="56"/>
      <c r="F32" s="57"/>
      <c r="G32" s="48">
        <v>454</v>
      </c>
      <c r="H32" s="48">
        <v>462</v>
      </c>
      <c r="I32" s="48">
        <v>458</v>
      </c>
      <c r="J32" s="48">
        <v>452</v>
      </c>
      <c r="K32" s="48">
        <v>449</v>
      </c>
    </row>
    <row r="33" spans="1:11" x14ac:dyDescent="0.3">
      <c r="A33" s="50" t="s">
        <v>11</v>
      </c>
      <c r="B33" s="51"/>
      <c r="C33" s="51"/>
      <c r="D33" s="51"/>
      <c r="E33" s="51"/>
      <c r="F33" s="52"/>
      <c r="G33" s="49"/>
      <c r="H33" s="49"/>
      <c r="I33" s="49"/>
      <c r="J33" s="49"/>
      <c r="K33" s="49"/>
    </row>
    <row r="34" spans="1:11" x14ac:dyDescent="0.3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3">
      <c r="A35" s="55" t="s">
        <v>12</v>
      </c>
      <c r="B35" s="56"/>
      <c r="C35" s="56"/>
      <c r="D35" s="56"/>
      <c r="E35" s="56"/>
      <c r="F35" s="56"/>
      <c r="G35" s="48">
        <v>84</v>
      </c>
      <c r="H35" s="48">
        <v>84</v>
      </c>
      <c r="I35" s="48">
        <v>86</v>
      </c>
      <c r="J35" s="48">
        <v>87</v>
      </c>
      <c r="K35" s="48">
        <v>87</v>
      </c>
    </row>
    <row r="36" spans="1:11" x14ac:dyDescent="0.3">
      <c r="A36" s="50" t="s">
        <v>13</v>
      </c>
      <c r="B36" s="51"/>
      <c r="C36" s="51"/>
      <c r="D36" s="51"/>
      <c r="E36" s="51"/>
      <c r="F36" s="51"/>
      <c r="G36" s="49"/>
      <c r="H36" s="49"/>
      <c r="I36" s="49"/>
      <c r="J36" s="49"/>
      <c r="K36" s="49"/>
    </row>
    <row r="37" spans="1:11" x14ac:dyDescent="0.3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3">
      <c r="A38" s="55" t="s">
        <v>14</v>
      </c>
      <c r="B38" s="56"/>
      <c r="C38" s="56"/>
      <c r="D38" s="56"/>
      <c r="E38" s="56"/>
      <c r="F38" s="57"/>
      <c r="G38" s="58">
        <v>21</v>
      </c>
      <c r="H38" s="58">
        <v>19</v>
      </c>
      <c r="I38" s="58">
        <v>22</v>
      </c>
      <c r="J38" s="58">
        <v>23</v>
      </c>
      <c r="K38" s="58">
        <v>23</v>
      </c>
    </row>
    <row r="39" spans="1:11" x14ac:dyDescent="0.3">
      <c r="A39" s="50" t="s">
        <v>15</v>
      </c>
      <c r="B39" s="51"/>
      <c r="C39" s="51"/>
      <c r="D39" s="51"/>
      <c r="E39" s="51"/>
      <c r="F39" s="52"/>
      <c r="G39" s="59"/>
      <c r="H39" s="59"/>
      <c r="I39" s="59"/>
      <c r="J39" s="59"/>
      <c r="K39" s="59"/>
    </row>
    <row r="40" spans="1:11" x14ac:dyDescent="0.3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3">
      <c r="A41" s="55" t="s">
        <v>16</v>
      </c>
      <c r="B41" s="56"/>
      <c r="C41" s="56"/>
      <c r="D41" s="56"/>
      <c r="E41" s="56"/>
      <c r="F41" s="57"/>
      <c r="G41" s="58">
        <v>20</v>
      </c>
      <c r="H41" s="58">
        <v>20</v>
      </c>
      <c r="I41" s="58">
        <v>20</v>
      </c>
      <c r="J41" s="58">
        <v>20</v>
      </c>
      <c r="K41" s="58">
        <v>20</v>
      </c>
    </row>
    <row r="42" spans="1:11" x14ac:dyDescent="0.3">
      <c r="A42" s="50" t="s">
        <v>17</v>
      </c>
      <c r="B42" s="51"/>
      <c r="C42" s="51"/>
      <c r="D42" s="51"/>
      <c r="E42" s="51"/>
      <c r="F42" s="52"/>
      <c r="G42" s="59"/>
      <c r="H42" s="59"/>
      <c r="I42" s="59"/>
      <c r="J42" s="59"/>
      <c r="K42" s="59"/>
    </row>
    <row r="43" spans="1:11" x14ac:dyDescent="0.3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3">
      <c r="A44" s="53" t="s">
        <v>18</v>
      </c>
      <c r="B44" s="53"/>
      <c r="C44" s="53"/>
      <c r="D44" s="53"/>
      <c r="E44" s="53"/>
      <c r="F44" s="53"/>
      <c r="G44" s="14">
        <v>1720</v>
      </c>
      <c r="H44" s="14">
        <v>1726</v>
      </c>
      <c r="I44" s="14">
        <v>1749</v>
      </c>
      <c r="J44" s="14">
        <v>1769</v>
      </c>
      <c r="K44" s="14">
        <v>1775</v>
      </c>
    </row>
    <row r="45" spans="1:11" x14ac:dyDescent="0.3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3">
      <c r="A46" s="53" t="s">
        <v>26</v>
      </c>
      <c r="B46" s="53"/>
      <c r="C46" s="53"/>
      <c r="D46" s="53"/>
      <c r="E46" s="53"/>
      <c r="F46" s="53"/>
      <c r="G46" s="14">
        <v>2450</v>
      </c>
      <c r="H46" s="14">
        <v>2449</v>
      </c>
      <c r="I46" s="14">
        <v>2475</v>
      </c>
      <c r="J46" s="14">
        <v>2502</v>
      </c>
      <c r="K46" s="14">
        <v>2533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84</vt:i4>
      </vt:variant>
    </vt:vector>
  </HeadingPairs>
  <TitlesOfParts>
    <vt:vector size="84" baseType="lpstr">
      <vt:lpstr>Februar 2019</vt:lpstr>
      <vt:lpstr>März 2019</vt:lpstr>
      <vt:lpstr>April 2019</vt:lpstr>
      <vt:lpstr>Mai 2019</vt:lpstr>
      <vt:lpstr>Juni 2019</vt:lpstr>
      <vt:lpstr>Juli 2019</vt:lpstr>
      <vt:lpstr>August 2019</vt:lpstr>
      <vt:lpstr>September 2019</vt:lpstr>
      <vt:lpstr>Oktober  2019</vt:lpstr>
      <vt:lpstr>November 2019</vt:lpstr>
      <vt:lpstr>Dezember 2019</vt:lpstr>
      <vt:lpstr>Januar 2020</vt:lpstr>
      <vt:lpstr>Februar 2020</vt:lpstr>
      <vt:lpstr>März 2020</vt:lpstr>
      <vt:lpstr>April 2020</vt:lpstr>
      <vt:lpstr>Mai 2020</vt:lpstr>
      <vt:lpstr>Juni 2020</vt:lpstr>
      <vt:lpstr>Juli 2020</vt:lpstr>
      <vt:lpstr>August 2020</vt:lpstr>
      <vt:lpstr>September 2020</vt:lpstr>
      <vt:lpstr>Oktober 2020</vt:lpstr>
      <vt:lpstr>November 2020</vt:lpstr>
      <vt:lpstr>Dezember 2020</vt:lpstr>
      <vt:lpstr>Januar 2021</vt:lpstr>
      <vt:lpstr>Februar 2021</vt:lpstr>
      <vt:lpstr>März 2021</vt:lpstr>
      <vt:lpstr>April 2021</vt:lpstr>
      <vt:lpstr>Mai 2021</vt:lpstr>
      <vt:lpstr>Juni 2021</vt:lpstr>
      <vt:lpstr>Juli 2021</vt:lpstr>
      <vt:lpstr>August 2021</vt:lpstr>
      <vt:lpstr>September 2021</vt:lpstr>
      <vt:lpstr>Oktober 2021</vt:lpstr>
      <vt:lpstr>November 2021</vt:lpstr>
      <vt:lpstr>Dezember 2021</vt:lpstr>
      <vt:lpstr>Januar 2022</vt:lpstr>
      <vt:lpstr>Februar 2022</vt:lpstr>
      <vt:lpstr>März 2022</vt:lpstr>
      <vt:lpstr>April 2022</vt:lpstr>
      <vt:lpstr>Mai 2022</vt:lpstr>
      <vt:lpstr>Juni 2022</vt:lpstr>
      <vt:lpstr>Juli 2022</vt:lpstr>
      <vt:lpstr>August 2022</vt:lpstr>
      <vt:lpstr>September 2022</vt:lpstr>
      <vt:lpstr>Oktober 2022</vt:lpstr>
      <vt:lpstr>November 2022</vt:lpstr>
      <vt:lpstr>Dezember 2022</vt:lpstr>
      <vt:lpstr>Januar 2023</vt:lpstr>
      <vt:lpstr>Februar 2023</vt:lpstr>
      <vt:lpstr>März 2023</vt:lpstr>
      <vt:lpstr>April 2023</vt:lpstr>
      <vt:lpstr>Mai 2023</vt:lpstr>
      <vt:lpstr>Juni 2023</vt:lpstr>
      <vt:lpstr>Juli 2023</vt:lpstr>
      <vt:lpstr>August 2023</vt:lpstr>
      <vt:lpstr>September 2023</vt:lpstr>
      <vt:lpstr>Oktober 2023</vt:lpstr>
      <vt:lpstr>November 2023</vt:lpstr>
      <vt:lpstr>Dezember 2023</vt:lpstr>
      <vt:lpstr>Januar 2024</vt:lpstr>
      <vt:lpstr>Februar 2024 </vt:lpstr>
      <vt:lpstr>März 2024</vt:lpstr>
      <vt:lpstr>Arpil 2024</vt:lpstr>
      <vt:lpstr>Mai 2024</vt:lpstr>
      <vt:lpstr>Juni 2024</vt:lpstr>
      <vt:lpstr>Juli 2024</vt:lpstr>
      <vt:lpstr>August 2024</vt:lpstr>
      <vt:lpstr>September 2024</vt:lpstr>
      <vt:lpstr>Oktober 2024</vt:lpstr>
      <vt:lpstr>November 2024</vt:lpstr>
      <vt:lpstr>Demzember 2024</vt:lpstr>
      <vt:lpstr>Januar 2025</vt:lpstr>
      <vt:lpstr>Februar 2025</vt:lpstr>
      <vt:lpstr>März 2025</vt:lpstr>
      <vt:lpstr>April 2025</vt:lpstr>
      <vt:lpstr>Mai 2025</vt:lpstr>
      <vt:lpstr>Juni 2025</vt:lpstr>
      <vt:lpstr>Juli 2025</vt:lpstr>
      <vt:lpstr>August 2025</vt:lpstr>
      <vt:lpstr>September 2025</vt:lpstr>
      <vt:lpstr>Oktober 2025</vt:lpstr>
      <vt:lpstr>November 2025</vt:lpstr>
      <vt:lpstr>Dezember 2025</vt:lpstr>
      <vt:lpstr>Gesamt</vt:lpstr>
    </vt:vector>
  </TitlesOfParts>
  <Company>Salzlandkreis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Pohle, Christine 33</dc:creator>
  <cp:lastModifiedBy>Beyer, Frithjof 06</cp:lastModifiedBy>
  <cp:lastPrinted>2017-05-30T11:32:44Z</cp:lastPrinted>
  <dcterms:created xsi:type="dcterms:W3CDTF">2015-03-09T11:58:41Z</dcterms:created>
  <dcterms:modified xsi:type="dcterms:W3CDTF">2025-12-18T07:29:40Z</dcterms:modified>
</cp:coreProperties>
</file>